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/>
  <mc:AlternateContent xmlns:mc="http://schemas.openxmlformats.org/markup-compatibility/2006">
    <mc:Choice Requires="x15">
      <x15ac:absPath xmlns:x15ac="http://schemas.microsoft.com/office/spreadsheetml/2010/11/ac" url="D:\работа\меню\типовое май\"/>
    </mc:Choice>
  </mc:AlternateContent>
  <xr:revisionPtr revIDLastSave="0" documentId="13_ncr:1_{5BD5C538-918E-449C-A95B-8F901DA5EC97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L111" i="1" l="1"/>
  <c r="J111" i="1"/>
  <c r="I111" i="1"/>
  <c r="H111" i="1"/>
  <c r="G111" i="1"/>
  <c r="F111" i="1"/>
  <c r="I149" i="1"/>
  <c r="F149" i="1"/>
  <c r="G149" i="1"/>
  <c r="H149" i="1"/>
  <c r="J149" i="1"/>
  <c r="L149" i="1"/>
  <c r="K181" i="1" l="1"/>
  <c r="K160" i="1"/>
  <c r="L131" i="1" l="1"/>
  <c r="J131" i="1"/>
  <c r="I131" i="1"/>
  <c r="H131" i="1"/>
  <c r="G131" i="1"/>
  <c r="F131" i="1"/>
  <c r="F189" i="1" l="1"/>
  <c r="G189" i="1"/>
  <c r="H189" i="1"/>
  <c r="I189" i="1"/>
  <c r="J189" i="1"/>
  <c r="L189" i="1"/>
  <c r="B200" i="1"/>
  <c r="A200" i="1"/>
  <c r="L199" i="1"/>
  <c r="J199" i="1"/>
  <c r="I199" i="1"/>
  <c r="H199" i="1"/>
  <c r="G199" i="1"/>
  <c r="F199" i="1"/>
  <c r="B190" i="1"/>
  <c r="A190" i="1"/>
  <c r="B181" i="1"/>
  <c r="A181" i="1"/>
  <c r="L180" i="1"/>
  <c r="J180" i="1"/>
  <c r="I180" i="1"/>
  <c r="H180" i="1"/>
  <c r="G180" i="1"/>
  <c r="F180" i="1"/>
  <c r="B171" i="1"/>
  <c r="A171" i="1"/>
  <c r="L170" i="1"/>
  <c r="J170" i="1"/>
  <c r="I170" i="1"/>
  <c r="H170" i="1"/>
  <c r="G170" i="1"/>
  <c r="F170" i="1"/>
  <c r="B160" i="1"/>
  <c r="A160" i="1"/>
  <c r="B150" i="1"/>
  <c r="A150" i="1"/>
  <c r="B142" i="1"/>
  <c r="A142" i="1"/>
  <c r="L141" i="1"/>
  <c r="J141" i="1"/>
  <c r="I141" i="1"/>
  <c r="H141" i="1"/>
  <c r="G141" i="1"/>
  <c r="G142" i="1" s="1"/>
  <c r="F141" i="1"/>
  <c r="B132" i="1"/>
  <c r="A132" i="1"/>
  <c r="B122" i="1"/>
  <c r="A122" i="1"/>
  <c r="L121" i="1"/>
  <c r="J121" i="1"/>
  <c r="I121" i="1"/>
  <c r="H121" i="1"/>
  <c r="G121" i="1"/>
  <c r="F121" i="1"/>
  <c r="B112" i="1"/>
  <c r="A112" i="1"/>
  <c r="B103" i="1"/>
  <c r="A103" i="1"/>
  <c r="L102" i="1"/>
  <c r="J102" i="1"/>
  <c r="I102" i="1"/>
  <c r="H102" i="1"/>
  <c r="G102" i="1"/>
  <c r="F102" i="1"/>
  <c r="B93" i="1"/>
  <c r="A93" i="1"/>
  <c r="L92" i="1"/>
  <c r="J92" i="1"/>
  <c r="I92" i="1"/>
  <c r="H92" i="1"/>
  <c r="G92" i="1"/>
  <c r="F92" i="1"/>
  <c r="B83" i="1"/>
  <c r="A83" i="1"/>
  <c r="L82" i="1"/>
  <c r="J82" i="1"/>
  <c r="I82" i="1"/>
  <c r="H82" i="1"/>
  <c r="G82" i="1"/>
  <c r="F82" i="1"/>
  <c r="B73" i="1"/>
  <c r="A73" i="1"/>
  <c r="L72" i="1"/>
  <c r="J72" i="1"/>
  <c r="I72" i="1"/>
  <c r="H72" i="1"/>
  <c r="G72" i="1"/>
  <c r="F72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G33" i="1"/>
  <c r="F3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81" i="1" l="1"/>
  <c r="H181" i="1"/>
  <c r="I181" i="1"/>
  <c r="H103" i="1"/>
  <c r="H44" i="1"/>
  <c r="I44" i="1"/>
  <c r="G200" i="1"/>
  <c r="J103" i="1"/>
  <c r="F122" i="1"/>
  <c r="G63" i="1"/>
  <c r="L103" i="1"/>
  <c r="G122" i="1"/>
  <c r="L181" i="1"/>
  <c r="F200" i="1"/>
  <c r="I83" i="1"/>
  <c r="I200" i="1"/>
  <c r="H200" i="1"/>
  <c r="L200" i="1"/>
  <c r="J200" i="1"/>
  <c r="F181" i="1"/>
  <c r="L122" i="1"/>
  <c r="F142" i="1"/>
  <c r="H122" i="1"/>
  <c r="F83" i="1"/>
  <c r="J122" i="1"/>
  <c r="G83" i="1"/>
  <c r="H24" i="1"/>
  <c r="H83" i="1"/>
  <c r="I24" i="1"/>
  <c r="I142" i="1"/>
  <c r="J83" i="1"/>
  <c r="I63" i="1"/>
  <c r="I122" i="1"/>
  <c r="J63" i="1"/>
  <c r="G24" i="1"/>
  <c r="L63" i="1"/>
  <c r="J24" i="1"/>
  <c r="F44" i="1"/>
  <c r="J142" i="1"/>
  <c r="L24" i="1"/>
  <c r="G44" i="1"/>
  <c r="L83" i="1"/>
  <c r="H142" i="1"/>
  <c r="L142" i="1"/>
  <c r="I103" i="1"/>
  <c r="G103" i="1"/>
  <c r="F103" i="1"/>
  <c r="H63" i="1"/>
  <c r="F63" i="1"/>
  <c r="L44" i="1"/>
  <c r="F24" i="1"/>
  <c r="J44" i="1"/>
  <c r="G159" i="1"/>
  <c r="G160" i="1" s="1"/>
  <c r="I159" i="1"/>
  <c r="I160" i="1" s="1"/>
  <c r="J159" i="1"/>
  <c r="J160" i="1" s="1"/>
  <c r="J201" i="1" l="1"/>
  <c r="G201" i="1"/>
  <c r="I201" i="1"/>
  <c r="H159" i="1" l="1"/>
  <c r="H160" i="1" s="1"/>
  <c r="H201" i="1" s="1"/>
  <c r="F159" i="1"/>
  <c r="L159" i="1"/>
  <c r="L160" i="1" s="1"/>
  <c r="L201" i="1" s="1"/>
  <c r="F160" i="1" l="1"/>
  <c r="F201" i="1" s="1"/>
</calcChain>
</file>

<file path=xl/sharedStrings.xml><?xml version="1.0" encoding="utf-8"?>
<sst xmlns="http://schemas.openxmlformats.org/spreadsheetml/2006/main" count="289" uniqueCount="106">
  <si>
    <t>Школа</t>
  </si>
  <si>
    <t>МБОУ "Нижнесортымская СОШ"</t>
  </si>
  <si>
    <t>Утвердил:</t>
  </si>
  <si>
    <t>должность</t>
  </si>
  <si>
    <t>Директор МБОУ "Нижнесортымская СОШ"</t>
  </si>
  <si>
    <t>Типовое примерное меню приготавливаемых блюд</t>
  </si>
  <si>
    <t>фамилия</t>
  </si>
  <si>
    <t>Вергун Н.И.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</si>
  <si>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</si>
  <si>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</si>
  <si>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</si>
  <si>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</si>
  <si>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</si>
  <si>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</si>
  <si>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</si>
  <si>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</si>
  <si>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</si>
  <si>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</si>
  <si>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</si>
  <si>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</si>
  <si>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</si>
  <si>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</si>
  <si>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</si>
  <si>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</si>
  <si>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</si>
  <si>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</si>
  <si>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</si>
  <si>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</si>
  <si>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черн.</t>
  </si>
  <si>
    <t>Хлеб ржаной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</si>
  <si>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</si>
  <si>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</si>
  <si>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</si>
  <si>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</si>
  <si>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</si>
  <si>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</si>
  <si>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</si>
  <si>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</si>
  <si>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</si>
  <si>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</si>
  <si>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№302</t>
  </si>
  <si>
    <t>Хлеб пшеничный</t>
  </si>
  <si>
    <t>№685</t>
  </si>
  <si>
    <t>Среднее значение за период:</t>
  </si>
  <si>
    <t>сладкое</t>
  </si>
  <si>
    <t>сыр</t>
  </si>
  <si>
    <t xml:space="preserve">   </t>
  </si>
  <si>
    <t>№258</t>
  </si>
  <si>
    <t>батон нарезной</t>
  </si>
  <si>
    <t>кофейный напиток на молоке</t>
  </si>
  <si>
    <t>сыр порционно</t>
  </si>
  <si>
    <t>суп молочный с макаронами</t>
  </si>
  <si>
    <t>хлеб пшеничный</t>
  </si>
  <si>
    <t>хлеб ржаной</t>
  </si>
  <si>
    <t>хлеб.черн</t>
  </si>
  <si>
    <t xml:space="preserve">хлеб ржаной </t>
  </si>
  <si>
    <t>Каша манная пшеничная с маслом</t>
  </si>
  <si>
    <t>Чай лимоном с сахаром</t>
  </si>
  <si>
    <t>фруктовон пюре Агуша в упаковке</t>
  </si>
  <si>
    <t>чай с сахаром с лимоном</t>
  </si>
  <si>
    <t>№160</t>
  </si>
  <si>
    <t>фрукты свежие (мандарин)</t>
  </si>
  <si>
    <t>выпечка</t>
  </si>
  <si>
    <t>яйцо</t>
  </si>
  <si>
    <t>яйцо отварное</t>
  </si>
  <si>
    <t>Фрукты свежие (банан)</t>
  </si>
  <si>
    <t>№337</t>
  </si>
  <si>
    <t>масло</t>
  </si>
  <si>
    <t>масло сливочное порционно</t>
  </si>
  <si>
    <t>каша молочная гречневая с маслом сливочным</t>
  </si>
  <si>
    <t xml:space="preserve">яйцо отварное </t>
  </si>
  <si>
    <t>какао с молоком с сахаром</t>
  </si>
  <si>
    <t xml:space="preserve">сладкое </t>
  </si>
  <si>
    <t xml:space="preserve">яблоко запеченое с сахаром </t>
  </si>
  <si>
    <t>каша молочная кукурузная с маслом сливочным</t>
  </si>
  <si>
    <t>ватрушка с творогом с сахаром</t>
  </si>
  <si>
    <t>№96</t>
  </si>
  <si>
    <t>№693</t>
  </si>
  <si>
    <t>№299</t>
  </si>
  <si>
    <t>каша молочная геркулесовая с маслом сливочным</t>
  </si>
  <si>
    <t xml:space="preserve">блинчик со сгущеным молоком </t>
  </si>
  <si>
    <t xml:space="preserve">какао с молоком с сахаром </t>
  </si>
  <si>
    <t xml:space="preserve">Хлеб пшеничный </t>
  </si>
  <si>
    <t xml:space="preserve">фрукты </t>
  </si>
  <si>
    <t>печенье сахарное в упаковке</t>
  </si>
  <si>
    <t>какао с витаминами Витошка</t>
  </si>
  <si>
    <t>ряженка 3,2% в индивид.упаковке</t>
  </si>
  <si>
    <t>каша пшеничная молочная с маслом</t>
  </si>
  <si>
    <t>булочка с сыром "Улитка"</t>
  </si>
  <si>
    <t>каша кукурузная молочная с маслом</t>
  </si>
  <si>
    <t>чай с лимоном с сахаром</t>
  </si>
  <si>
    <t>каша манная молочная с маслом</t>
  </si>
  <si>
    <t>кисель фруктовый</t>
  </si>
  <si>
    <t>фрукты свежие (банан)</t>
  </si>
  <si>
    <t>паста сливочная с курицей с сыром</t>
  </si>
  <si>
    <t xml:space="preserve">Чай с молоком с сахаром </t>
  </si>
  <si>
    <t>фрукты свежие (яблоко)</t>
  </si>
  <si>
    <t>№97</t>
  </si>
  <si>
    <t>№502</t>
  </si>
  <si>
    <t>№281</t>
  </si>
  <si>
    <t>№;258</t>
  </si>
  <si>
    <t>№684,686</t>
  </si>
  <si>
    <t>№247</t>
  </si>
  <si>
    <t>№406</t>
  </si>
  <si>
    <t>№269</t>
  </si>
  <si>
    <t>каша молочная пшенная с маслом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</si>
</sst>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charset val="13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10" xfId="0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2" xfId="0" applyBorder="1"/>
    <xf numFmtId="0" fontId="13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4" xfId="0" applyBorder="1"/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6" xfId="0" applyFont="1" applyFill="1" applyBorder="1" applyAlignment="1">
      <alignment vertical="top" wrapText="1"/>
    </xf>
    <xf numFmtId="0" fontId="6" fillId="3" borderId="16" xfId="0" applyFont="1" applyFill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3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5" borderId="19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6" fillId="5" borderId="1" xfId="0" applyFont="1" applyFill="1" applyBorder="1" applyAlignment="1" applyProtection="1">
      <alignment vertical="top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/>
    <xf numFmtId="0" fontId="13" fillId="5" borderId="1" xfId="0" applyFont="1" applyFill="1" applyBorder="1" applyAlignment="1" applyProtection="1">
      <alignment horizontal="right"/>
      <protection locked="0"/>
    </xf>
    <xf numFmtId="0" fontId="6" fillId="4" borderId="1" xfId="0" applyFont="1" applyFill="1" applyBorder="1" applyProtection="1">
      <protection locked="0"/>
    </xf>
    <xf numFmtId="0" fontId="14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6" fillId="0" borderId="19" xfId="0" applyFont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/>
    </xf>
    <xf numFmtId="0" fontId="17" fillId="6" borderId="7" xfId="0" applyFont="1" applyFill="1" applyBorder="1"/>
    <xf numFmtId="0" fontId="17" fillId="6" borderId="1" xfId="0" applyFont="1" applyFill="1" applyBorder="1"/>
    <xf numFmtId="0" fontId="16" fillId="6" borderId="1" xfId="0" applyFont="1" applyFill="1" applyBorder="1" applyAlignment="1" applyProtection="1">
      <alignment vertical="top" wrapText="1"/>
      <protection locked="0"/>
    </xf>
    <xf numFmtId="0" fontId="16" fillId="6" borderId="1" xfId="0" applyFont="1" applyFill="1" applyBorder="1" applyAlignment="1" applyProtection="1">
      <alignment horizontal="left" vertical="top" wrapText="1"/>
      <protection locked="0"/>
    </xf>
    <xf numFmtId="0" fontId="16" fillId="6" borderId="0" xfId="0" applyFont="1" applyFill="1"/>
    <xf numFmtId="0" fontId="16" fillId="6" borderId="8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/>
    </xf>
    <xf numFmtId="0" fontId="17" fillId="6" borderId="10" xfId="0" applyFont="1" applyFill="1" applyBorder="1"/>
    <xf numFmtId="0" fontId="16" fillId="6" borderId="1" xfId="0" applyFont="1" applyFill="1" applyBorder="1" applyAlignment="1">
      <alignment horizontal="left"/>
    </xf>
    <xf numFmtId="0" fontId="16" fillId="6" borderId="1" xfId="0" applyFont="1" applyFill="1" applyBorder="1"/>
    <xf numFmtId="0" fontId="18" fillId="6" borderId="1" xfId="0" applyFont="1" applyFill="1" applyBorder="1"/>
    <xf numFmtId="0" fontId="17" fillId="6" borderId="1" xfId="0" applyFont="1" applyFill="1" applyBorder="1" applyProtection="1">
      <protection locked="0"/>
    </xf>
    <xf numFmtId="0" fontId="16" fillId="6" borderId="1" xfId="0" applyFont="1" applyFill="1" applyBorder="1" applyAlignment="1" applyProtection="1">
      <alignment horizontal="center" vertical="top" wrapText="1"/>
      <protection locked="0"/>
    </xf>
    <xf numFmtId="0" fontId="16" fillId="6" borderId="11" xfId="0" applyFont="1" applyFill="1" applyBorder="1" applyAlignment="1">
      <alignment horizontal="center"/>
    </xf>
    <xf numFmtId="0" fontId="16" fillId="6" borderId="12" xfId="0" applyFont="1" applyFill="1" applyBorder="1" applyAlignment="1">
      <alignment horizontal="center"/>
    </xf>
    <xf numFmtId="0" fontId="17" fillId="6" borderId="2" xfId="0" applyFont="1" applyFill="1" applyBorder="1"/>
    <xf numFmtId="0" fontId="19" fillId="6" borderId="1" xfId="0" applyFont="1" applyFill="1" applyBorder="1" applyAlignment="1" applyProtection="1">
      <alignment horizontal="right"/>
      <protection locked="0"/>
    </xf>
    <xf numFmtId="0" fontId="16" fillId="6" borderId="1" xfId="0" applyFont="1" applyFill="1" applyBorder="1" applyAlignment="1">
      <alignment vertical="top" wrapText="1"/>
    </xf>
    <xf numFmtId="0" fontId="16" fillId="6" borderId="1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7" fillId="0" borderId="7" xfId="0" applyFont="1" applyFill="1" applyBorder="1"/>
    <xf numFmtId="0" fontId="17" fillId="0" borderId="1" xfId="0" applyFont="1" applyFill="1" applyBorder="1"/>
    <xf numFmtId="0" fontId="16" fillId="0" borderId="1" xfId="0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/>
    <xf numFmtId="0" fontId="16" fillId="0" borderId="8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7" fillId="0" borderId="10" xfId="0" applyFont="1" applyFill="1" applyBorder="1"/>
    <xf numFmtId="0" fontId="18" fillId="0" borderId="1" xfId="0" applyFont="1" applyFill="1" applyBorder="1"/>
    <xf numFmtId="0" fontId="17" fillId="0" borderId="1" xfId="0" applyFont="1" applyFill="1" applyBorder="1" applyProtection="1">
      <protection locked="0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7" fillId="0" borderId="2" xfId="0" applyFont="1" applyFill="1" applyBorder="1"/>
    <xf numFmtId="0" fontId="19" fillId="0" borderId="1" xfId="0" applyFont="1" applyFill="1" applyBorder="1" applyAlignment="1" applyProtection="1">
      <alignment horizontal="right"/>
      <protection locked="0"/>
    </xf>
    <xf numFmtId="0" fontId="16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13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7" fillId="0" borderId="14" xfId="0" applyFont="1" applyFill="1" applyBorder="1"/>
    <xf numFmtId="0" fontId="16" fillId="0" borderId="19" xfId="0" applyFont="1" applyFill="1" applyBorder="1" applyAlignment="1" applyProtection="1">
      <alignment horizontal="center" vertical="top" wrapText="1"/>
      <protection locked="0"/>
    </xf>
    <xf numFmtId="0" fontId="16" fillId="0" borderId="19" xfId="0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6" fillId="0" borderId="14" xfId="0" applyFont="1" applyFill="1" applyBorder="1" applyAlignment="1">
      <alignment vertical="top" wrapText="1"/>
    </xf>
    <xf numFmtId="0" fontId="16" fillId="0" borderId="14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0" fillId="0" borderId="14" xfId="0" applyFill="1" applyBorder="1"/>
    <xf numFmtId="0" fontId="0" fillId="0" borderId="1" xfId="0" applyFill="1" applyBorder="1"/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19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/>
    <xf numFmtId="0" fontId="6" fillId="0" borderId="1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0" fillId="0" borderId="10" xfId="0" applyFill="1" applyBorder="1"/>
    <xf numFmtId="0" fontId="0" fillId="0" borderId="1" xfId="0" applyFill="1" applyBorder="1" applyProtection="1">
      <protection locked="0"/>
    </xf>
    <xf numFmtId="0" fontId="6" fillId="0" borderId="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0" fillId="0" borderId="2" xfId="0" applyFill="1" applyBorder="1"/>
    <xf numFmtId="0" fontId="13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14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0" fillId="0" borderId="7" xfId="0" applyFill="1" applyBorder="1"/>
    <xf numFmtId="0" fontId="6" fillId="0" borderId="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2" fillId="0" borderId="1" xfId="0" applyFont="1" applyFill="1" applyBorder="1"/>
    <xf numFmtId="0" fontId="6" fillId="0" borderId="11" xfId="0" applyFont="1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/>
    </xf>
    <xf numFmtId="0" fontId="0" fillId="0" borderId="26" xfId="0" applyFill="1" applyBorder="1" applyAlignment="1">
      <alignment horizontal="left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>
      <alignment horizontal="center"/>
    </xf>
    <xf numFmtId="0" fontId="6" fillId="0" borderId="10" xfId="0" applyFont="1" applyFill="1" applyBorder="1"/>
    <xf numFmtId="0" fontId="3" fillId="0" borderId="26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6" fillId="0" borderId="2" xfId="0" applyFont="1" applyFill="1" applyBorder="1"/>
    <xf numFmtId="0" fontId="6" fillId="0" borderId="29" xfId="0" applyFont="1" applyFill="1" applyBorder="1" applyAlignment="1">
      <alignment horizontal="center"/>
    </xf>
    <xf numFmtId="0" fontId="13" fillId="0" borderId="26" xfId="0" applyFont="1" applyFill="1" applyBorder="1" applyAlignment="1" applyProtection="1">
      <alignment horizontal="right"/>
      <protection locked="0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center" vertical="top" wrapText="1"/>
      <protection locked="0"/>
    </xf>
    <xf numFmtId="0" fontId="14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/>
    </xf>
    <xf numFmtId="0" fontId="1" fillId="0" borderId="1" xfId="0" applyFont="1" applyFill="1" applyBorder="1"/>
    <xf numFmtId="0" fontId="4" fillId="0" borderId="1" xfId="0" applyFont="1" applyFill="1" applyBorder="1"/>
    <xf numFmtId="0" fontId="6" fillId="0" borderId="20" xfId="0" applyFont="1" applyFill="1" applyBorder="1" applyAlignment="1" applyProtection="1">
      <alignment horizontal="center" vertical="top" wrapText="1"/>
      <protection locked="0"/>
    </xf>
    <xf numFmtId="0" fontId="14" fillId="0" borderId="17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0" fillId="0" borderId="24" xfId="0" applyFill="1" applyBorder="1"/>
    <xf numFmtId="0" fontId="6" fillId="0" borderId="2" xfId="0" applyFont="1" applyFill="1" applyBorder="1" applyAlignment="1">
      <alignment vertical="top" wrapText="1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17" fillId="0" borderId="0" xfId="0" applyFont="1" applyFill="1" applyProtection="1">
      <protection locked="0"/>
    </xf>
    <xf numFmtId="0" fontId="16" fillId="0" borderId="0" xfId="0" applyFont="1" applyFill="1" applyAlignment="1" applyProtection="1">
      <alignment vertical="top" wrapText="1"/>
      <protection locked="0"/>
    </xf>
    <xf numFmtId="0" fontId="16" fillId="0" borderId="0" xfId="0" applyFont="1" applyFill="1" applyAlignment="1" applyProtection="1">
      <alignment horizontal="center" vertical="top" wrapText="1"/>
      <protection locked="0"/>
    </xf>
    <xf numFmtId="1" fontId="6" fillId="7" borderId="2" xfId="0" applyNumberFormat="1" applyFont="1" applyFill="1" applyBorder="1" applyAlignment="1" applyProtection="1">
      <alignment horizontal="center"/>
      <protection locked="0"/>
    </xf>
    <xf numFmtId="1" fontId="6" fillId="7" borderId="1" xfId="0" applyNumberFormat="1" applyFont="1" applyFill="1" applyBorder="1" applyAlignment="1" applyProtection="1">
      <alignment horizontal="center"/>
      <protection locked="0"/>
    </xf>
    <xf numFmtId="0" fontId="14" fillId="0" borderId="17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20" fillId="0" borderId="17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1"/>
  <sheetViews>
    <sheetView tabSelected="1" zoomScale="110" zoomScaleNormal="110" workbookViewId="0">
      <pane xSplit="4" ySplit="5" topLeftCell="E60" activePane="bottomRight" state="frozen"/>
      <selection pane="topRight"/>
      <selection pane="bottomLeft"/>
      <selection pane="bottomRight" activeCell="G64" sqref="G64:I6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28515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170" t="s">
        <v>1</v>
      </c>
      <c r="D1" s="171"/>
      <c r="E1" s="171"/>
      <c r="F1" s="3" t="s">
        <v>2</v>
      </c>
      <c r="G1" s="1" t="s">
        <v>3</v>
      </c>
      <c r="H1" s="172" t="s">
        <v>4</v>
      </c>
      <c r="I1" s="172"/>
      <c r="J1" s="172"/>
      <c r="K1" s="172"/>
    </row>
    <row r="2" spans="1:12" ht="18">
      <c r="A2" s="4" t="s">
        <v>5</v>
      </c>
      <c r="C2" s="1"/>
      <c r="G2" s="1" t="s">
        <v>6</v>
      </c>
      <c r="H2" s="173" t="s">
        <v>7</v>
      </c>
      <c r="I2" s="173"/>
      <c r="J2" s="173"/>
      <c r="K2" s="173"/>
    </row>
    <row r="3" spans="1:12" ht="17.25" customHeight="1">
      <c r="A3" s="5" t="s">
        <v>8</v>
      </c>
      <c r="C3" s="1"/>
      <c r="D3" s="6"/>
      <c r="E3" s="37" t="s">
        <v>9</v>
      </c>
      <c r="G3" s="1" t="s">
        <v>10</v>
      </c>
      <c r="H3" s="166">
        <v>26</v>
      </c>
      <c r="I3" s="166">
        <v>5</v>
      </c>
      <c r="J3" s="167">
        <v>2025</v>
      </c>
      <c r="K3" s="2"/>
    </row>
    <row r="4" spans="1:12" ht="13.5" thickBot="1">
      <c r="C4" s="1"/>
      <c r="D4" s="5"/>
      <c r="H4" s="7" t="s">
        <v>11</v>
      </c>
      <c r="I4" s="7" t="s">
        <v>12</v>
      </c>
      <c r="J4" s="7" t="s">
        <v>13</v>
      </c>
    </row>
    <row r="5" spans="1:12" ht="34.5" thickBot="1">
      <c r="A5" s="8" t="s">
        <v>14</v>
      </c>
      <c r="B5" s="9" t="s">
        <v>15</v>
      </c>
      <c r="C5" s="10" t="s">
        <v>16</v>
      </c>
      <c r="D5" s="50" t="s">
        <v>17</v>
      </c>
      <c r="E5" s="50" t="s">
        <v>18</v>
      </c>
      <c r="F5" s="50" t="s">
        <v>19</v>
      </c>
      <c r="G5" s="50" t="s">
        <v>20</v>
      </c>
      <c r="H5" s="50" t="s">
        <v>21</v>
      </c>
      <c r="I5" s="50" t="s">
        <v>22</v>
      </c>
      <c r="J5" s="50" t="s">
        <v>23</v>
      </c>
      <c r="K5" s="51" t="s">
        <v>24</v>
      </c>
      <c r="L5" s="50" t="s">
        <v>25</v>
      </c>
    </row>
    <row r="6" spans="1:12" s="79" customFormat="1" ht="15">
      <c r="A6" s="73">
        <v>1</v>
      </c>
      <c r="B6" s="74">
        <v>1</v>
      </c>
      <c r="C6" s="75" t="s">
        <v>26</v>
      </c>
      <c r="D6" s="76" t="s">
        <v>27</v>
      </c>
      <c r="E6" s="77" t="s">
        <v>56</v>
      </c>
      <c r="F6" s="78">
        <v>250</v>
      </c>
      <c r="G6" s="78">
        <v>8.5299999999999994</v>
      </c>
      <c r="H6" s="78">
        <v>7.8</v>
      </c>
      <c r="I6" s="78">
        <v>51.95</v>
      </c>
      <c r="J6" s="78">
        <v>308.52999999999997</v>
      </c>
      <c r="K6" s="78" t="s">
        <v>40</v>
      </c>
      <c r="L6" s="78">
        <v>42.36</v>
      </c>
    </row>
    <row r="7" spans="1:12" s="79" customFormat="1" ht="15">
      <c r="A7" s="80"/>
      <c r="B7" s="81"/>
      <c r="C7" s="82"/>
      <c r="D7" s="76" t="s">
        <v>67</v>
      </c>
      <c r="E7" s="77" t="s">
        <v>68</v>
      </c>
      <c r="F7" s="78">
        <v>10</v>
      </c>
      <c r="G7" s="78">
        <v>0.06</v>
      </c>
      <c r="H7" s="78">
        <v>7.26</v>
      </c>
      <c r="I7" s="78">
        <v>0.08</v>
      </c>
      <c r="J7" s="78">
        <v>65.88</v>
      </c>
      <c r="K7" s="78" t="s">
        <v>76</v>
      </c>
      <c r="L7" s="78">
        <v>24.5</v>
      </c>
    </row>
    <row r="8" spans="1:12" s="79" customFormat="1" ht="15">
      <c r="A8" s="80"/>
      <c r="B8" s="81"/>
      <c r="C8" s="82"/>
      <c r="D8" s="76" t="s">
        <v>37</v>
      </c>
      <c r="E8" s="77" t="s">
        <v>57</v>
      </c>
      <c r="F8" s="78">
        <v>200</v>
      </c>
      <c r="G8" s="78">
        <v>0.45</v>
      </c>
      <c r="H8" s="78">
        <v>0.1</v>
      </c>
      <c r="I8" s="78">
        <v>0.28999999999999998</v>
      </c>
      <c r="J8" s="78">
        <v>27.6</v>
      </c>
      <c r="K8" s="78" t="s">
        <v>42</v>
      </c>
      <c r="L8" s="78">
        <v>12.4</v>
      </c>
    </row>
    <row r="9" spans="1:12" s="79" customFormat="1" ht="15">
      <c r="A9" s="80"/>
      <c r="B9" s="81"/>
      <c r="C9" s="82"/>
      <c r="D9" s="76" t="s">
        <v>38</v>
      </c>
      <c r="E9" s="77" t="s">
        <v>41</v>
      </c>
      <c r="F9" s="78">
        <v>34</v>
      </c>
      <c r="G9" s="78">
        <v>2.58</v>
      </c>
      <c r="H9" s="78">
        <v>0.4</v>
      </c>
      <c r="I9" s="78">
        <v>1.66</v>
      </c>
      <c r="J9" s="78">
        <v>79.900000000000006</v>
      </c>
      <c r="K9" s="78"/>
      <c r="L9" s="78">
        <v>6.52</v>
      </c>
    </row>
    <row r="10" spans="1:12" s="79" customFormat="1" ht="15">
      <c r="A10" s="80"/>
      <c r="B10" s="81"/>
      <c r="C10" s="82"/>
      <c r="D10" s="83" t="s">
        <v>28</v>
      </c>
      <c r="E10" s="77" t="s">
        <v>29</v>
      </c>
      <c r="F10" s="78">
        <v>20</v>
      </c>
      <c r="G10" s="78">
        <v>1.32</v>
      </c>
      <c r="H10" s="78">
        <v>0.2</v>
      </c>
      <c r="I10" s="78">
        <v>0.24</v>
      </c>
      <c r="J10" s="78">
        <v>34.799999999999997</v>
      </c>
      <c r="K10" s="78"/>
      <c r="L10" s="78">
        <v>4.82</v>
      </c>
    </row>
    <row r="11" spans="1:12" s="79" customFormat="1" ht="15">
      <c r="A11" s="80"/>
      <c r="B11" s="81"/>
      <c r="C11" s="82"/>
      <c r="D11" s="84" t="s">
        <v>44</v>
      </c>
      <c r="E11" s="85" t="s">
        <v>58</v>
      </c>
      <c r="F11" s="86">
        <v>100</v>
      </c>
      <c r="G11" s="86">
        <v>0.8</v>
      </c>
      <c r="H11" s="86">
        <v>0.6</v>
      </c>
      <c r="I11" s="86">
        <v>19.600000000000001</v>
      </c>
      <c r="J11" s="86">
        <v>93.98</v>
      </c>
      <c r="K11" s="78"/>
      <c r="L11" s="86">
        <v>81.400000000000006</v>
      </c>
    </row>
    <row r="12" spans="1:12" s="79" customFormat="1" ht="15">
      <c r="A12" s="80"/>
      <c r="B12" s="81"/>
      <c r="C12" s="82"/>
      <c r="D12" s="84"/>
      <c r="E12" s="77"/>
      <c r="F12" s="78"/>
      <c r="G12" s="78"/>
      <c r="H12" s="78"/>
      <c r="I12" s="78"/>
      <c r="J12" s="78"/>
      <c r="K12" s="78"/>
      <c r="L12" s="78"/>
    </row>
    <row r="13" spans="1:12" s="79" customFormat="1" ht="15">
      <c r="A13" s="87"/>
      <c r="B13" s="88"/>
      <c r="C13" s="89"/>
      <c r="D13" s="90" t="s">
        <v>31</v>
      </c>
      <c r="E13" s="91"/>
      <c r="F13" s="92">
        <f>SUM(F6:F12)</f>
        <v>614</v>
      </c>
      <c r="G13" s="92">
        <f>SUM(G6:G12)</f>
        <v>13.74</v>
      </c>
      <c r="H13" s="92">
        <f>SUM(H6:H12)</f>
        <v>16.36</v>
      </c>
      <c r="I13" s="92">
        <f>SUM(I6:I12)</f>
        <v>73.819999999999993</v>
      </c>
      <c r="J13" s="92">
        <f>SUM(J6:J12)</f>
        <v>610.68999999999994</v>
      </c>
      <c r="K13" s="92"/>
      <c r="L13" s="92">
        <f>SUM(L6:L12)</f>
        <v>172</v>
      </c>
    </row>
    <row r="14" spans="1:12" s="79" customFormat="1" ht="15">
      <c r="A14" s="93">
        <f>A6</f>
        <v>1</v>
      </c>
      <c r="B14" s="94">
        <f>B6</f>
        <v>1</v>
      </c>
      <c r="C14" s="95" t="s">
        <v>32</v>
      </c>
      <c r="D14" s="76" t="s">
        <v>33</v>
      </c>
      <c r="E14" s="77"/>
      <c r="F14" s="78"/>
      <c r="G14" s="78"/>
      <c r="H14" s="78"/>
      <c r="I14" s="78"/>
      <c r="J14" s="78"/>
      <c r="K14" s="96"/>
      <c r="L14" s="78"/>
    </row>
    <row r="15" spans="1:12" s="79" customFormat="1" ht="15">
      <c r="A15" s="80"/>
      <c r="B15" s="81"/>
      <c r="C15" s="82"/>
      <c r="D15" s="76" t="s">
        <v>34</v>
      </c>
      <c r="E15" s="77"/>
      <c r="F15" s="78"/>
      <c r="G15" s="78"/>
      <c r="H15" s="78"/>
      <c r="I15" s="78"/>
      <c r="J15" s="78"/>
      <c r="K15" s="96"/>
      <c r="L15" s="78"/>
    </row>
    <row r="16" spans="1:12" s="79" customFormat="1" ht="15">
      <c r="A16" s="80"/>
      <c r="B16" s="81"/>
      <c r="C16" s="82"/>
      <c r="D16" s="76" t="s">
        <v>35</v>
      </c>
      <c r="E16" s="77"/>
      <c r="F16" s="78"/>
      <c r="G16" s="78"/>
      <c r="H16" s="78"/>
      <c r="I16" s="78"/>
      <c r="J16" s="78"/>
      <c r="K16" s="96"/>
      <c r="L16" s="78"/>
    </row>
    <row r="17" spans="1:12" s="79" customFormat="1" ht="15">
      <c r="A17" s="80"/>
      <c r="B17" s="81"/>
      <c r="C17" s="82"/>
      <c r="D17" s="76" t="s">
        <v>36</v>
      </c>
      <c r="E17" s="77"/>
      <c r="F17" s="78"/>
      <c r="G17" s="78"/>
      <c r="H17" s="78"/>
      <c r="I17" s="78"/>
      <c r="J17" s="78"/>
      <c r="K17" s="96"/>
      <c r="L17" s="78"/>
    </row>
    <row r="18" spans="1:12" s="79" customFormat="1" ht="15">
      <c r="A18" s="80"/>
      <c r="B18" s="81"/>
      <c r="C18" s="82"/>
      <c r="D18" s="76" t="s">
        <v>37</v>
      </c>
      <c r="E18" s="77"/>
      <c r="F18" s="78"/>
      <c r="G18" s="78"/>
      <c r="H18" s="78"/>
      <c r="I18" s="78"/>
      <c r="J18" s="78"/>
      <c r="K18" s="96"/>
      <c r="L18" s="78"/>
    </row>
    <row r="19" spans="1:12" s="79" customFormat="1" ht="15">
      <c r="A19" s="80"/>
      <c r="B19" s="81"/>
      <c r="C19" s="82"/>
      <c r="D19" s="76" t="s">
        <v>38</v>
      </c>
      <c r="E19" s="77"/>
      <c r="F19" s="78"/>
      <c r="G19" s="78"/>
      <c r="H19" s="78"/>
      <c r="I19" s="78"/>
      <c r="J19" s="78"/>
      <c r="K19" s="96"/>
      <c r="L19" s="78"/>
    </row>
    <row r="20" spans="1:12" s="79" customFormat="1" ht="15">
      <c r="A20" s="80"/>
      <c r="B20" s="81"/>
      <c r="C20" s="82"/>
      <c r="D20" s="76" t="s">
        <v>28</v>
      </c>
      <c r="E20" s="77"/>
      <c r="F20" s="78"/>
      <c r="G20" s="78"/>
      <c r="H20" s="78"/>
      <c r="I20" s="78"/>
      <c r="J20" s="78"/>
      <c r="K20" s="96"/>
      <c r="L20" s="78"/>
    </row>
    <row r="21" spans="1:12" s="79" customFormat="1" ht="15">
      <c r="A21" s="80"/>
      <c r="B21" s="81"/>
      <c r="C21" s="82"/>
      <c r="D21" s="84"/>
      <c r="E21" s="77"/>
      <c r="F21" s="78"/>
      <c r="G21" s="78"/>
      <c r="H21" s="78"/>
      <c r="I21" s="78"/>
      <c r="J21" s="78"/>
      <c r="K21" s="96"/>
      <c r="L21" s="78"/>
    </row>
    <row r="22" spans="1:12" s="79" customFormat="1" ht="15">
      <c r="A22" s="80"/>
      <c r="B22" s="81"/>
      <c r="C22" s="82"/>
      <c r="D22" s="84"/>
      <c r="E22" s="77"/>
      <c r="F22" s="78"/>
      <c r="G22" s="78"/>
      <c r="H22" s="78"/>
      <c r="I22" s="78"/>
      <c r="J22" s="78"/>
      <c r="K22" s="96"/>
      <c r="L22" s="78"/>
    </row>
    <row r="23" spans="1:12" s="79" customFormat="1" ht="15">
      <c r="A23" s="87"/>
      <c r="B23" s="88"/>
      <c r="C23" s="89"/>
      <c r="D23" s="90" t="s">
        <v>31</v>
      </c>
      <c r="E23" s="91"/>
      <c r="F23" s="92">
        <f>SUM(F14:F22)</f>
        <v>0</v>
      </c>
      <c r="G23" s="92">
        <f t="shared" ref="G23:J23" si="0">SUM(G14:G22)</f>
        <v>0</v>
      </c>
      <c r="H23" s="92">
        <f t="shared" si="0"/>
        <v>0</v>
      </c>
      <c r="I23" s="92">
        <f t="shared" si="0"/>
        <v>0</v>
      </c>
      <c r="J23" s="92">
        <f t="shared" si="0"/>
        <v>0</v>
      </c>
      <c r="K23" s="97"/>
      <c r="L23" s="92">
        <f t="shared" ref="L23" si="1">SUM(L14:L22)</f>
        <v>0</v>
      </c>
    </row>
    <row r="24" spans="1:12" s="79" customFormat="1" ht="15.75" thickBot="1">
      <c r="A24" s="98">
        <f>A6</f>
        <v>1</v>
      </c>
      <c r="B24" s="99">
        <f>B6</f>
        <v>1</v>
      </c>
      <c r="C24" s="174" t="s">
        <v>39</v>
      </c>
      <c r="D24" s="175"/>
      <c r="E24" s="100"/>
      <c r="F24" s="101">
        <f>F13+F23</f>
        <v>614</v>
      </c>
      <c r="G24" s="101">
        <f t="shared" ref="G24:J24" si="2">G13+G23</f>
        <v>13.74</v>
      </c>
      <c r="H24" s="101">
        <f t="shared" si="2"/>
        <v>16.36</v>
      </c>
      <c r="I24" s="101">
        <f t="shared" si="2"/>
        <v>73.819999999999993</v>
      </c>
      <c r="J24" s="101">
        <f t="shared" si="2"/>
        <v>610.68999999999994</v>
      </c>
      <c r="K24" s="101"/>
      <c r="L24" s="101">
        <f t="shared" ref="L24" si="3">L13+L23</f>
        <v>172</v>
      </c>
    </row>
    <row r="25" spans="1:12" s="79" customFormat="1" ht="15">
      <c r="A25" s="102">
        <v>1</v>
      </c>
      <c r="B25" s="81">
        <v>2</v>
      </c>
      <c r="C25" s="75" t="s">
        <v>26</v>
      </c>
      <c r="D25" s="76" t="s">
        <v>27</v>
      </c>
      <c r="E25" s="77" t="s">
        <v>51</v>
      </c>
      <c r="F25" s="78">
        <v>250</v>
      </c>
      <c r="G25" s="78">
        <v>6.97</v>
      </c>
      <c r="H25" s="78">
        <v>7.65</v>
      </c>
      <c r="I25" s="78">
        <v>23.82</v>
      </c>
      <c r="J25" s="78">
        <v>195</v>
      </c>
      <c r="K25" s="78" t="s">
        <v>60</v>
      </c>
      <c r="L25" s="78">
        <v>45.4</v>
      </c>
    </row>
    <row r="26" spans="1:12" s="79" customFormat="1" ht="15">
      <c r="A26" s="102"/>
      <c r="B26" s="81"/>
      <c r="C26" s="82"/>
      <c r="D26" s="76" t="s">
        <v>63</v>
      </c>
      <c r="E26" s="77" t="s">
        <v>64</v>
      </c>
      <c r="F26" s="78">
        <v>40</v>
      </c>
      <c r="G26" s="78">
        <v>4.8</v>
      </c>
      <c r="H26" s="78">
        <v>4.0999999999999996</v>
      </c>
      <c r="I26" s="78">
        <v>0.28000000000000003</v>
      </c>
      <c r="J26" s="78">
        <v>56.6</v>
      </c>
      <c r="K26" s="78"/>
      <c r="L26" s="78">
        <v>26</v>
      </c>
    </row>
    <row r="27" spans="1:12" s="79" customFormat="1" ht="15">
      <c r="A27" s="102"/>
      <c r="B27" s="81"/>
      <c r="C27" s="82"/>
      <c r="D27" s="76" t="s">
        <v>37</v>
      </c>
      <c r="E27" s="77" t="s">
        <v>59</v>
      </c>
      <c r="F27" s="78">
        <v>200</v>
      </c>
      <c r="G27" s="78">
        <v>0.45</v>
      </c>
      <c r="H27" s="78">
        <v>0.1</v>
      </c>
      <c r="I27" s="78">
        <v>0.28999999999999998</v>
      </c>
      <c r="J27" s="78">
        <v>27.6</v>
      </c>
      <c r="K27" s="78" t="s">
        <v>42</v>
      </c>
      <c r="L27" s="78">
        <v>12.4</v>
      </c>
    </row>
    <row r="28" spans="1:12" s="79" customFormat="1" ht="15">
      <c r="A28" s="102"/>
      <c r="B28" s="81"/>
      <c r="C28" s="82"/>
      <c r="D28" s="83" t="s">
        <v>38</v>
      </c>
      <c r="E28" s="77" t="s">
        <v>41</v>
      </c>
      <c r="F28" s="78">
        <v>29</v>
      </c>
      <c r="G28" s="78">
        <v>2.2000000000000002</v>
      </c>
      <c r="H28" s="78">
        <v>0.28999999999999998</v>
      </c>
      <c r="I28" s="78">
        <v>0.34</v>
      </c>
      <c r="J28" s="78">
        <v>68.150000000000006</v>
      </c>
      <c r="K28" s="78"/>
      <c r="L28" s="78">
        <v>5.48</v>
      </c>
    </row>
    <row r="29" spans="1:12" s="79" customFormat="1" ht="15">
      <c r="A29" s="102"/>
      <c r="B29" s="81"/>
      <c r="C29" s="82"/>
      <c r="D29" s="83" t="s">
        <v>28</v>
      </c>
      <c r="E29" s="77" t="s">
        <v>29</v>
      </c>
      <c r="F29" s="78">
        <v>20</v>
      </c>
      <c r="G29" s="78">
        <v>1.32</v>
      </c>
      <c r="H29" s="78">
        <v>0.2</v>
      </c>
      <c r="I29" s="78">
        <v>0.24</v>
      </c>
      <c r="J29" s="78">
        <v>34.799999999999997</v>
      </c>
      <c r="K29" s="78"/>
      <c r="L29" s="78">
        <v>4.82</v>
      </c>
    </row>
    <row r="30" spans="1:12" s="79" customFormat="1" ht="15">
      <c r="A30" s="102"/>
      <c r="B30" s="81"/>
      <c r="C30" s="82"/>
      <c r="D30" s="84" t="s">
        <v>30</v>
      </c>
      <c r="E30" s="77" t="s">
        <v>65</v>
      </c>
      <c r="F30" s="78">
        <v>190</v>
      </c>
      <c r="G30" s="78">
        <v>2.93</v>
      </c>
      <c r="H30" s="78">
        <v>0.47</v>
      </c>
      <c r="I30" s="78">
        <v>38.950000000000003</v>
      </c>
      <c r="J30" s="78">
        <v>197.68</v>
      </c>
      <c r="K30" s="78"/>
      <c r="L30" s="78">
        <v>77.900000000000006</v>
      </c>
    </row>
    <row r="31" spans="1:12" s="79" customFormat="1" ht="15">
      <c r="A31" s="102"/>
      <c r="B31" s="81"/>
      <c r="C31" s="82"/>
      <c r="D31" s="84"/>
      <c r="E31" s="77"/>
      <c r="F31" s="78"/>
      <c r="G31" s="78"/>
      <c r="H31" s="78"/>
      <c r="I31" s="78"/>
      <c r="J31" s="78"/>
      <c r="K31" s="78"/>
      <c r="L31" s="78"/>
    </row>
    <row r="32" spans="1:12" s="79" customFormat="1" ht="15">
      <c r="A32" s="102"/>
      <c r="B32" s="81"/>
      <c r="C32" s="82"/>
      <c r="D32" s="84"/>
      <c r="E32" s="77"/>
      <c r="F32" s="78"/>
      <c r="G32" s="78"/>
      <c r="H32" s="78"/>
      <c r="I32" s="78"/>
      <c r="J32" s="78"/>
      <c r="K32" s="78"/>
      <c r="L32" s="78"/>
    </row>
    <row r="33" spans="1:12" s="79" customFormat="1" ht="15">
      <c r="A33" s="103"/>
      <c r="B33" s="88"/>
      <c r="C33" s="89"/>
      <c r="D33" s="90" t="s">
        <v>31</v>
      </c>
      <c r="E33" s="91"/>
      <c r="F33" s="92">
        <f>SUM(F25:F32)</f>
        <v>729</v>
      </c>
      <c r="G33" s="92">
        <f>SUM(G25:G32)</f>
        <v>18.669999999999998</v>
      </c>
      <c r="H33" s="92">
        <f>SUM(H25:H32)</f>
        <v>12.809999999999999</v>
      </c>
      <c r="I33" s="92">
        <f>SUM(I25:I32)</f>
        <v>63.92</v>
      </c>
      <c r="J33" s="92">
        <f>SUM(J25:J32)</f>
        <v>579.83000000000004</v>
      </c>
      <c r="K33" s="92"/>
      <c r="L33" s="92">
        <f>SUM(L25:L32)</f>
        <v>172.00000000000003</v>
      </c>
    </row>
    <row r="34" spans="1:12" s="110" customFormat="1" ht="15">
      <c r="A34" s="104">
        <f>A25</f>
        <v>1</v>
      </c>
      <c r="B34" s="104">
        <f>B25</f>
        <v>2</v>
      </c>
      <c r="C34" s="105" t="s">
        <v>32</v>
      </c>
      <c r="D34" s="106" t="s">
        <v>33</v>
      </c>
      <c r="E34" s="107"/>
      <c r="F34" s="108"/>
      <c r="G34" s="108"/>
      <c r="H34" s="108"/>
      <c r="I34" s="108"/>
      <c r="J34" s="108"/>
      <c r="K34" s="109"/>
      <c r="L34" s="108"/>
    </row>
    <row r="35" spans="1:12" s="110" customFormat="1" ht="15">
      <c r="A35" s="111"/>
      <c r="B35" s="112"/>
      <c r="C35" s="113"/>
      <c r="D35" s="106" t="s">
        <v>34</v>
      </c>
      <c r="E35" s="107"/>
      <c r="F35" s="108"/>
      <c r="G35" s="108"/>
      <c r="H35" s="108"/>
      <c r="I35" s="108"/>
      <c r="J35" s="108"/>
      <c r="K35" s="109"/>
      <c r="L35" s="108"/>
    </row>
    <row r="36" spans="1:12" s="110" customFormat="1" ht="15">
      <c r="A36" s="111"/>
      <c r="B36" s="112"/>
      <c r="C36" s="113"/>
      <c r="D36" s="106" t="s">
        <v>35</v>
      </c>
      <c r="E36" s="107"/>
      <c r="F36" s="108"/>
      <c r="G36" s="108"/>
      <c r="H36" s="108"/>
      <c r="I36" s="108"/>
      <c r="J36" s="108"/>
      <c r="K36" s="109"/>
      <c r="L36" s="108"/>
    </row>
    <row r="37" spans="1:12" s="110" customFormat="1" ht="15">
      <c r="A37" s="111"/>
      <c r="B37" s="112"/>
      <c r="C37" s="113"/>
      <c r="D37" s="106" t="s">
        <v>36</v>
      </c>
      <c r="E37" s="107"/>
      <c r="F37" s="108"/>
      <c r="G37" s="108"/>
      <c r="H37" s="108"/>
      <c r="I37" s="108"/>
      <c r="J37" s="108"/>
      <c r="K37" s="109"/>
      <c r="L37" s="108"/>
    </row>
    <row r="38" spans="1:12" s="110" customFormat="1" ht="15">
      <c r="A38" s="111"/>
      <c r="B38" s="112"/>
      <c r="C38" s="113"/>
      <c r="D38" s="106" t="s">
        <v>37</v>
      </c>
      <c r="E38" s="107"/>
      <c r="F38" s="108"/>
      <c r="G38" s="108"/>
      <c r="H38" s="108"/>
      <c r="I38" s="108"/>
      <c r="J38" s="108"/>
      <c r="K38" s="109"/>
      <c r="L38" s="108"/>
    </row>
    <row r="39" spans="1:12" s="110" customFormat="1" ht="15">
      <c r="A39" s="111"/>
      <c r="B39" s="112"/>
      <c r="C39" s="113"/>
      <c r="D39" s="106" t="s">
        <v>38</v>
      </c>
      <c r="E39" s="107"/>
      <c r="F39" s="108"/>
      <c r="G39" s="108"/>
      <c r="H39" s="108"/>
      <c r="I39" s="108"/>
      <c r="J39" s="108"/>
      <c r="K39" s="109"/>
      <c r="L39" s="108"/>
    </row>
    <row r="40" spans="1:12" s="110" customFormat="1" ht="15">
      <c r="A40" s="111"/>
      <c r="B40" s="112"/>
      <c r="C40" s="113"/>
      <c r="D40" s="106" t="s">
        <v>28</v>
      </c>
      <c r="E40" s="107"/>
      <c r="F40" s="108"/>
      <c r="G40" s="108"/>
      <c r="H40" s="108"/>
      <c r="I40" s="108"/>
      <c r="J40" s="108"/>
      <c r="K40" s="109"/>
      <c r="L40" s="108"/>
    </row>
    <row r="41" spans="1:12" s="110" customFormat="1" ht="15">
      <c r="A41" s="111"/>
      <c r="B41" s="112"/>
      <c r="C41" s="113"/>
      <c r="D41" s="114"/>
      <c r="E41" s="107"/>
      <c r="F41" s="108"/>
      <c r="G41" s="108"/>
      <c r="H41" s="108"/>
      <c r="I41" s="108"/>
      <c r="J41" s="108"/>
      <c r="K41" s="109"/>
      <c r="L41" s="108"/>
    </row>
    <row r="42" spans="1:12" s="110" customFormat="1" ht="15">
      <c r="A42" s="111"/>
      <c r="B42" s="112"/>
      <c r="C42" s="113"/>
      <c r="D42" s="114"/>
      <c r="E42" s="107"/>
      <c r="F42" s="108"/>
      <c r="G42" s="108"/>
      <c r="H42" s="108"/>
      <c r="I42" s="108"/>
      <c r="J42" s="108"/>
      <c r="K42" s="109"/>
      <c r="L42" s="108"/>
    </row>
    <row r="43" spans="1:12" s="110" customFormat="1" ht="15">
      <c r="A43" s="115"/>
      <c r="B43" s="116"/>
      <c r="C43" s="117"/>
      <c r="D43" s="118" t="s">
        <v>31</v>
      </c>
      <c r="E43" s="119"/>
      <c r="F43" s="120">
        <f>SUM(F34:F42)</f>
        <v>0</v>
      </c>
      <c r="G43" s="120">
        <f t="shared" ref="G43" si="4">SUM(G34:G42)</f>
        <v>0</v>
      </c>
      <c r="H43" s="120">
        <f t="shared" ref="H43" si="5">SUM(H34:H42)</f>
        <v>0</v>
      </c>
      <c r="I43" s="120">
        <f t="shared" ref="I43" si="6">SUM(I34:I42)</f>
        <v>0</v>
      </c>
      <c r="J43" s="120">
        <f t="shared" ref="J43:L43" si="7">SUM(J34:J42)</f>
        <v>0</v>
      </c>
      <c r="K43" s="121"/>
      <c r="L43" s="120">
        <f t="shared" si="7"/>
        <v>0</v>
      </c>
    </row>
    <row r="44" spans="1:12" s="110" customFormat="1" ht="15.75" customHeight="1" thickBot="1">
      <c r="A44" s="122">
        <f>A25</f>
        <v>1</v>
      </c>
      <c r="B44" s="122">
        <f>B25</f>
        <v>2</v>
      </c>
      <c r="C44" s="176" t="s">
        <v>39</v>
      </c>
      <c r="D44" s="177"/>
      <c r="E44" s="123"/>
      <c r="F44" s="124">
        <f>F33+F43</f>
        <v>729</v>
      </c>
      <c r="G44" s="124">
        <f t="shared" ref="G44" si="8">G33+G43</f>
        <v>18.669999999999998</v>
      </c>
      <c r="H44" s="124">
        <f t="shared" ref="H44" si="9">H33+H43</f>
        <v>12.809999999999999</v>
      </c>
      <c r="I44" s="124">
        <f t="shared" ref="I44" si="10">I33+I43</f>
        <v>63.92</v>
      </c>
      <c r="J44" s="124">
        <f t="shared" ref="J44:L44" si="11">J33+J43</f>
        <v>579.83000000000004</v>
      </c>
      <c r="K44" s="124"/>
      <c r="L44" s="124">
        <f t="shared" si="11"/>
        <v>172.00000000000003</v>
      </c>
    </row>
    <row r="45" spans="1:12" s="110" customFormat="1" ht="15">
      <c r="A45" s="125">
        <v>1</v>
      </c>
      <c r="B45" s="126">
        <v>3</v>
      </c>
      <c r="C45" s="127" t="s">
        <v>26</v>
      </c>
      <c r="D45" s="106" t="s">
        <v>27</v>
      </c>
      <c r="E45" s="107" t="s">
        <v>79</v>
      </c>
      <c r="F45" s="108">
        <v>205</v>
      </c>
      <c r="G45" s="108">
        <v>8.36</v>
      </c>
      <c r="H45" s="108">
        <v>8.3800000000000008</v>
      </c>
      <c r="I45" s="108">
        <v>34.270000000000003</v>
      </c>
      <c r="J45" s="108">
        <v>246.64</v>
      </c>
      <c r="K45" s="108" t="s">
        <v>40</v>
      </c>
      <c r="L45" s="108">
        <v>35.619999999999997</v>
      </c>
    </row>
    <row r="46" spans="1:12" s="110" customFormat="1" ht="15">
      <c r="A46" s="128"/>
      <c r="B46" s="112"/>
      <c r="C46" s="113"/>
      <c r="D46" s="106" t="s">
        <v>62</v>
      </c>
      <c r="E46" s="107" t="s">
        <v>80</v>
      </c>
      <c r="F46" s="108">
        <v>50</v>
      </c>
      <c r="G46" s="108">
        <v>3.6</v>
      </c>
      <c r="H46" s="108">
        <v>6</v>
      </c>
      <c r="I46" s="108">
        <v>17.25</v>
      </c>
      <c r="J46" s="108">
        <v>144</v>
      </c>
      <c r="K46" s="108" t="s">
        <v>66</v>
      </c>
      <c r="L46" s="108">
        <v>38.4</v>
      </c>
    </row>
    <row r="47" spans="1:12" s="110" customFormat="1" ht="15">
      <c r="A47" s="128"/>
      <c r="B47" s="112"/>
      <c r="C47" s="113"/>
      <c r="D47" s="129" t="s">
        <v>37</v>
      </c>
      <c r="E47" s="130" t="s">
        <v>81</v>
      </c>
      <c r="F47" s="108">
        <v>200</v>
      </c>
      <c r="G47" s="108">
        <v>3.9</v>
      </c>
      <c r="H47" s="108">
        <v>3.8</v>
      </c>
      <c r="I47" s="108">
        <v>25.1</v>
      </c>
      <c r="J47" s="108">
        <v>132</v>
      </c>
      <c r="K47" s="108" t="s">
        <v>77</v>
      </c>
      <c r="L47" s="108">
        <v>28.23</v>
      </c>
    </row>
    <row r="48" spans="1:12" s="110" customFormat="1" ht="15">
      <c r="A48" s="128"/>
      <c r="B48" s="112"/>
      <c r="C48" s="113"/>
      <c r="D48" s="110" t="s">
        <v>38</v>
      </c>
      <c r="E48" s="110" t="s">
        <v>82</v>
      </c>
      <c r="F48" s="108">
        <v>20</v>
      </c>
      <c r="G48" s="108">
        <v>1.32</v>
      </c>
      <c r="H48" s="108">
        <v>0.2</v>
      </c>
      <c r="I48" s="108">
        <v>0.24</v>
      </c>
      <c r="J48" s="108">
        <v>34.799999999999997</v>
      </c>
      <c r="K48" s="108"/>
      <c r="L48" s="108">
        <v>4.82</v>
      </c>
    </row>
    <row r="49" spans="1:12" s="110" customFormat="1" ht="15">
      <c r="A49" s="128"/>
      <c r="B49" s="112"/>
      <c r="C49" s="113"/>
      <c r="D49" s="106" t="s">
        <v>28</v>
      </c>
      <c r="E49" s="107" t="s">
        <v>29</v>
      </c>
      <c r="F49" s="108">
        <v>36</v>
      </c>
      <c r="G49" s="108">
        <v>2.73</v>
      </c>
      <c r="H49" s="108">
        <v>0.43</v>
      </c>
      <c r="I49" s="108">
        <v>1.76</v>
      </c>
      <c r="J49" s="108">
        <v>84.6</v>
      </c>
      <c r="K49" s="108"/>
      <c r="L49" s="108">
        <v>6.93</v>
      </c>
    </row>
    <row r="50" spans="1:12" s="110" customFormat="1" ht="15">
      <c r="A50" s="128"/>
      <c r="B50" s="112"/>
      <c r="C50" s="113"/>
      <c r="D50" s="131" t="s">
        <v>83</v>
      </c>
      <c r="E50" s="107" t="s">
        <v>61</v>
      </c>
      <c r="F50" s="108">
        <v>100</v>
      </c>
      <c r="G50" s="108">
        <v>0.8</v>
      </c>
      <c r="H50" s="108">
        <v>0.2</v>
      </c>
      <c r="I50" s="108">
        <v>7.5</v>
      </c>
      <c r="J50" s="108">
        <v>38</v>
      </c>
      <c r="K50" s="108"/>
      <c r="L50" s="108">
        <v>58</v>
      </c>
    </row>
    <row r="51" spans="1:12" s="110" customFormat="1" ht="15">
      <c r="A51" s="128"/>
      <c r="B51" s="112"/>
      <c r="C51" s="113"/>
      <c r="D51" s="114"/>
      <c r="E51" s="107"/>
      <c r="F51" s="108"/>
      <c r="G51" s="108"/>
      <c r="H51" s="108"/>
      <c r="I51" s="108"/>
      <c r="J51" s="108"/>
      <c r="K51" s="108"/>
      <c r="L51" s="108"/>
    </row>
    <row r="52" spans="1:12" s="110" customFormat="1" ht="15">
      <c r="A52" s="132"/>
      <c r="B52" s="116"/>
      <c r="C52" s="117"/>
      <c r="D52" s="118" t="s">
        <v>31</v>
      </c>
      <c r="E52" s="119"/>
      <c r="F52" s="120">
        <f>SUM(F45:F51)</f>
        <v>611</v>
      </c>
      <c r="G52" s="120">
        <f>SUM(G45:G51)</f>
        <v>20.71</v>
      </c>
      <c r="H52" s="120">
        <f>SUM(H45:H51)</f>
        <v>19.009999999999998</v>
      </c>
      <c r="I52" s="120">
        <f>SUM(I45:I51)</f>
        <v>86.12</v>
      </c>
      <c r="J52" s="120">
        <f>SUM(J45:J51)</f>
        <v>680.04</v>
      </c>
      <c r="K52" s="120"/>
      <c r="L52" s="120">
        <f>SUM(L45:L51)</f>
        <v>172</v>
      </c>
    </row>
    <row r="53" spans="1:12" ht="15">
      <c r="A53" s="20">
        <f>A45</f>
        <v>1</v>
      </c>
      <c r="B53" s="21">
        <f>B45</f>
        <v>3</v>
      </c>
      <c r="C53" s="22" t="s">
        <v>32</v>
      </c>
      <c r="D53" s="41" t="s">
        <v>33</v>
      </c>
      <c r="E53" s="42"/>
      <c r="F53" s="43"/>
      <c r="G53" s="43"/>
      <c r="H53" s="43"/>
      <c r="I53" s="43"/>
      <c r="J53" s="43"/>
      <c r="K53" s="45"/>
      <c r="L53" s="43"/>
    </row>
    <row r="54" spans="1:12" ht="15">
      <c r="A54" s="11"/>
      <c r="B54" s="12"/>
      <c r="C54" s="13"/>
      <c r="D54" s="41" t="s">
        <v>34</v>
      </c>
      <c r="E54" s="42"/>
      <c r="F54" s="43"/>
      <c r="G54" s="43"/>
      <c r="H54" s="43"/>
      <c r="I54" s="43"/>
      <c r="J54" s="43"/>
      <c r="K54" s="45"/>
      <c r="L54" s="43"/>
    </row>
    <row r="55" spans="1:12" ht="15">
      <c r="A55" s="11"/>
      <c r="B55" s="12"/>
      <c r="C55" s="13"/>
      <c r="D55" s="41" t="s">
        <v>35</v>
      </c>
      <c r="E55" s="42"/>
      <c r="F55" s="43"/>
      <c r="G55" s="43"/>
      <c r="H55" s="43"/>
      <c r="I55" s="43"/>
      <c r="J55" s="43"/>
      <c r="K55" s="45"/>
      <c r="L55" s="43"/>
    </row>
    <row r="56" spans="1:12" ht="15">
      <c r="A56" s="11"/>
      <c r="B56" s="12"/>
      <c r="C56" s="13"/>
      <c r="D56" s="41" t="s">
        <v>36</v>
      </c>
      <c r="E56" s="42"/>
      <c r="F56" s="43"/>
      <c r="G56" s="43"/>
      <c r="H56" s="43"/>
      <c r="I56" s="43"/>
      <c r="J56" s="43"/>
      <c r="K56" s="45"/>
      <c r="L56" s="43"/>
    </row>
    <row r="57" spans="1:12" ht="15">
      <c r="A57" s="11"/>
      <c r="B57" s="12"/>
      <c r="C57" s="13"/>
      <c r="D57" s="41" t="s">
        <v>37</v>
      </c>
      <c r="E57" s="42"/>
      <c r="F57" s="43"/>
      <c r="G57" s="43"/>
      <c r="H57" s="43"/>
      <c r="I57" s="43"/>
      <c r="J57" s="43"/>
      <c r="K57" s="45"/>
      <c r="L57" s="43"/>
    </row>
    <row r="58" spans="1:12" ht="15">
      <c r="A58" s="11"/>
      <c r="B58" s="12"/>
      <c r="C58" s="13"/>
      <c r="D58" s="41" t="s">
        <v>38</v>
      </c>
      <c r="E58" s="42"/>
      <c r="F58" s="43"/>
      <c r="G58" s="43"/>
      <c r="H58" s="43"/>
      <c r="I58" s="43"/>
      <c r="J58" s="43"/>
      <c r="K58" s="45"/>
      <c r="L58" s="43"/>
    </row>
    <row r="59" spans="1:12" ht="15">
      <c r="A59" s="11"/>
      <c r="B59" s="12"/>
      <c r="C59" s="13"/>
      <c r="D59" s="41" t="s">
        <v>28</v>
      </c>
      <c r="E59" s="42"/>
      <c r="F59" s="43"/>
      <c r="G59" s="43"/>
      <c r="H59" s="43"/>
      <c r="I59" s="43"/>
      <c r="J59" s="43"/>
      <c r="K59" s="45"/>
      <c r="L59" s="43"/>
    </row>
    <row r="60" spans="1:12" ht="15">
      <c r="A60" s="11"/>
      <c r="B60" s="12"/>
      <c r="C60" s="13"/>
      <c r="D60" s="44"/>
      <c r="E60" s="42"/>
      <c r="F60" s="43"/>
      <c r="G60" s="43"/>
      <c r="H60" s="43"/>
      <c r="I60" s="43"/>
      <c r="J60" s="43"/>
      <c r="K60" s="45"/>
      <c r="L60" s="43"/>
    </row>
    <row r="61" spans="1:12" ht="15">
      <c r="A61" s="11"/>
      <c r="B61" s="12"/>
      <c r="C61" s="13"/>
      <c r="D61" s="44"/>
      <c r="E61" s="42"/>
      <c r="F61" s="43"/>
      <c r="G61" s="43"/>
      <c r="H61" s="43"/>
      <c r="I61" s="43"/>
      <c r="J61" s="43"/>
      <c r="K61" s="45"/>
      <c r="L61" s="43"/>
    </row>
    <row r="62" spans="1:12" ht="15">
      <c r="A62" s="14"/>
      <c r="B62" s="15"/>
      <c r="C62" s="16"/>
      <c r="D62" s="17" t="s">
        <v>31</v>
      </c>
      <c r="E62" s="18"/>
      <c r="F62" s="19">
        <f>SUM(F53:F61)</f>
        <v>0</v>
      </c>
      <c r="G62" s="19">
        <f t="shared" ref="G62" si="12">SUM(G53:G61)</f>
        <v>0</v>
      </c>
      <c r="H62" s="19">
        <f t="shared" ref="H62" si="13">SUM(H53:H61)</f>
        <v>0</v>
      </c>
      <c r="I62" s="19">
        <f t="shared" ref="I62" si="14">SUM(I53:I61)</f>
        <v>0</v>
      </c>
      <c r="J62" s="19">
        <f t="shared" ref="J62:L62" si="15">SUM(J53:J61)</f>
        <v>0</v>
      </c>
      <c r="K62" s="27"/>
      <c r="L62" s="19">
        <f t="shared" si="15"/>
        <v>0</v>
      </c>
    </row>
    <row r="63" spans="1:12" ht="15.75" customHeight="1" thickBot="1">
      <c r="A63" s="46">
        <f>A45</f>
        <v>1</v>
      </c>
      <c r="B63" s="47">
        <f>B45</f>
        <v>3</v>
      </c>
      <c r="C63" s="168" t="s">
        <v>39</v>
      </c>
      <c r="D63" s="169"/>
      <c r="E63" s="48"/>
      <c r="F63" s="49">
        <f>F52+F62</f>
        <v>611</v>
      </c>
      <c r="G63" s="49">
        <f t="shared" ref="G63" si="16">G52+G62</f>
        <v>20.71</v>
      </c>
      <c r="H63" s="49">
        <f t="shared" ref="H63" si="17">H52+H62</f>
        <v>19.009999999999998</v>
      </c>
      <c r="I63" s="49">
        <f t="shared" ref="I63" si="18">I52+I62</f>
        <v>86.12</v>
      </c>
      <c r="J63" s="49">
        <f t="shared" ref="J63:L63" si="19">J52+J62</f>
        <v>680.04</v>
      </c>
      <c r="K63" s="49"/>
      <c r="L63" s="49">
        <f t="shared" si="19"/>
        <v>172</v>
      </c>
    </row>
    <row r="64" spans="1:12" s="58" customFormat="1" ht="15">
      <c r="A64" s="52">
        <v>1</v>
      </c>
      <c r="B64" s="53">
        <v>4</v>
      </c>
      <c r="C64" s="54" t="s">
        <v>26</v>
      </c>
      <c r="D64" s="55" t="s">
        <v>27</v>
      </c>
      <c r="E64" s="56" t="s">
        <v>105</v>
      </c>
      <c r="F64" s="57">
        <v>250</v>
      </c>
      <c r="G64" s="57">
        <v>8.9700000000000006</v>
      </c>
      <c r="H64" s="57">
        <v>10.8</v>
      </c>
      <c r="I64" s="57">
        <v>50.98</v>
      </c>
      <c r="J64" s="57">
        <v>337.82</v>
      </c>
      <c r="K64" s="57" t="s">
        <v>40</v>
      </c>
      <c r="L64" s="57">
        <v>48.59</v>
      </c>
    </row>
    <row r="65" spans="1:12" s="58" customFormat="1" ht="15">
      <c r="A65" s="59"/>
      <c r="B65" s="60"/>
      <c r="C65" s="61"/>
      <c r="D65" s="62" t="s">
        <v>45</v>
      </c>
      <c r="E65" s="63" t="s">
        <v>50</v>
      </c>
      <c r="F65" s="62">
        <v>15</v>
      </c>
      <c r="G65" s="62">
        <v>3.3</v>
      </c>
      <c r="H65" s="62">
        <v>3.99</v>
      </c>
      <c r="I65" s="62">
        <v>0</v>
      </c>
      <c r="J65" s="62">
        <v>48.99</v>
      </c>
      <c r="K65" s="62" t="s">
        <v>97</v>
      </c>
      <c r="L65" s="62">
        <v>24.65</v>
      </c>
    </row>
    <row r="66" spans="1:12" s="58" customFormat="1" ht="15">
      <c r="A66" s="59"/>
      <c r="B66" s="60"/>
      <c r="C66" s="61"/>
      <c r="D66" s="55" t="s">
        <v>37</v>
      </c>
      <c r="E66" s="56" t="s">
        <v>85</v>
      </c>
      <c r="F66" s="57">
        <v>200</v>
      </c>
      <c r="G66" s="57">
        <v>3.9</v>
      </c>
      <c r="H66" s="57">
        <v>3.1</v>
      </c>
      <c r="I66" s="57">
        <v>25.16</v>
      </c>
      <c r="J66" s="57">
        <v>145</v>
      </c>
      <c r="K66" s="57" t="s">
        <v>98</v>
      </c>
      <c r="L66" s="57">
        <v>24.21</v>
      </c>
    </row>
    <row r="67" spans="1:12" s="58" customFormat="1" ht="15">
      <c r="A67" s="59"/>
      <c r="B67" s="60"/>
      <c r="C67" s="61"/>
      <c r="D67" s="55" t="s">
        <v>38</v>
      </c>
      <c r="E67" s="56" t="s">
        <v>52</v>
      </c>
      <c r="F67" s="57">
        <v>20</v>
      </c>
      <c r="G67" s="57">
        <v>1.52</v>
      </c>
      <c r="H67" s="57">
        <v>0.24</v>
      </c>
      <c r="I67" s="57">
        <v>0.98</v>
      </c>
      <c r="J67" s="57">
        <v>47</v>
      </c>
      <c r="K67" s="57"/>
      <c r="L67" s="57">
        <v>3.73</v>
      </c>
    </row>
    <row r="68" spans="1:12" s="58" customFormat="1" ht="15">
      <c r="A68" s="59"/>
      <c r="B68" s="60"/>
      <c r="C68" s="61"/>
      <c r="D68" s="64" t="s">
        <v>28</v>
      </c>
      <c r="E68" s="56" t="s">
        <v>29</v>
      </c>
      <c r="F68" s="57">
        <v>20</v>
      </c>
      <c r="G68" s="57">
        <v>1.32</v>
      </c>
      <c r="H68" s="57">
        <v>0.2</v>
      </c>
      <c r="I68" s="57">
        <v>0.24</v>
      </c>
      <c r="J68" s="57">
        <v>34.799999999999997</v>
      </c>
      <c r="K68" s="57"/>
      <c r="L68" s="57">
        <v>4.82</v>
      </c>
    </row>
    <row r="69" spans="1:12" s="58" customFormat="1" ht="15">
      <c r="A69" s="59"/>
      <c r="B69" s="60"/>
      <c r="C69" s="61"/>
      <c r="D69" s="64" t="s">
        <v>37</v>
      </c>
      <c r="E69" s="56" t="s">
        <v>86</v>
      </c>
      <c r="F69" s="57">
        <v>180</v>
      </c>
      <c r="G69" s="57">
        <v>5.4</v>
      </c>
      <c r="H69" s="57">
        <v>5.76</v>
      </c>
      <c r="I69" s="57">
        <v>15.3</v>
      </c>
      <c r="J69" s="57">
        <v>135</v>
      </c>
      <c r="K69" s="57"/>
      <c r="L69" s="57">
        <v>66</v>
      </c>
    </row>
    <row r="70" spans="1:12" s="58" customFormat="1" ht="15">
      <c r="A70" s="59"/>
      <c r="B70" s="60"/>
      <c r="C70" s="61"/>
      <c r="D70" s="65"/>
      <c r="E70" s="56"/>
      <c r="F70" s="57"/>
      <c r="G70" s="57"/>
      <c r="H70" s="57"/>
      <c r="I70" s="57"/>
      <c r="J70" s="57"/>
      <c r="K70" s="57"/>
      <c r="L70" s="57"/>
    </row>
    <row r="71" spans="1:12" s="58" customFormat="1" ht="15">
      <c r="A71" s="59"/>
      <c r="B71" s="60"/>
      <c r="C71" s="61"/>
      <c r="D71" s="65"/>
      <c r="E71" s="56"/>
      <c r="F71" s="66"/>
      <c r="G71" s="66"/>
      <c r="H71" s="66"/>
      <c r="I71" s="66"/>
      <c r="J71" s="66"/>
      <c r="K71" s="66"/>
      <c r="L71" s="66"/>
    </row>
    <row r="72" spans="1:12" s="58" customFormat="1" ht="15">
      <c r="A72" s="67"/>
      <c r="B72" s="68"/>
      <c r="C72" s="69"/>
      <c r="D72" s="70" t="s">
        <v>31</v>
      </c>
      <c r="E72" s="71"/>
      <c r="F72" s="72">
        <f>SUM(F64:F71)</f>
        <v>685</v>
      </c>
      <c r="G72" s="72">
        <f>SUM(G64:G71)</f>
        <v>24.409999999999997</v>
      </c>
      <c r="H72" s="72">
        <f>SUM(H64:H71)</f>
        <v>24.089999999999996</v>
      </c>
      <c r="I72" s="72">
        <f>SUM(I64:I71)</f>
        <v>92.66</v>
      </c>
      <c r="J72" s="72">
        <f>SUM(J64:J71)</f>
        <v>748.6099999999999</v>
      </c>
      <c r="K72" s="72"/>
      <c r="L72" s="72">
        <f>SUM(L64:L71)</f>
        <v>172.00000000000003</v>
      </c>
    </row>
    <row r="73" spans="1:12" ht="15">
      <c r="A73" s="20">
        <f>A64</f>
        <v>1</v>
      </c>
      <c r="B73" s="21">
        <f>B64</f>
        <v>4</v>
      </c>
      <c r="C73" s="22" t="s">
        <v>32</v>
      </c>
      <c r="D73" s="41" t="s">
        <v>33</v>
      </c>
      <c r="E73" s="42"/>
      <c r="F73" s="43"/>
      <c r="G73" s="43"/>
      <c r="H73" s="43"/>
      <c r="I73" s="43"/>
      <c r="J73" s="43"/>
      <c r="K73" s="45"/>
      <c r="L73" s="43"/>
    </row>
    <row r="74" spans="1:12" ht="15">
      <c r="A74" s="11"/>
      <c r="B74" s="12"/>
      <c r="C74" s="13"/>
      <c r="D74" s="41" t="s">
        <v>34</v>
      </c>
      <c r="E74" s="42"/>
      <c r="F74" s="43"/>
      <c r="G74" s="43"/>
      <c r="H74" s="43"/>
      <c r="I74" s="43"/>
      <c r="J74" s="43"/>
      <c r="K74" s="45"/>
      <c r="L74" s="43"/>
    </row>
    <row r="75" spans="1:12" ht="15">
      <c r="A75" s="11"/>
      <c r="B75" s="12"/>
      <c r="C75" s="13"/>
      <c r="D75" s="41" t="s">
        <v>35</v>
      </c>
      <c r="E75" s="42"/>
      <c r="F75" s="43"/>
      <c r="G75" s="43"/>
      <c r="H75" s="43"/>
      <c r="I75" s="43"/>
      <c r="J75" s="43"/>
      <c r="K75" s="45"/>
      <c r="L75" s="43"/>
    </row>
    <row r="76" spans="1:12" ht="15">
      <c r="A76" s="11"/>
      <c r="B76" s="12"/>
      <c r="C76" s="13"/>
      <c r="D76" s="41" t="s">
        <v>36</v>
      </c>
      <c r="E76" s="42"/>
      <c r="F76" s="43"/>
      <c r="G76" s="43"/>
      <c r="H76" s="43"/>
      <c r="I76" s="43"/>
      <c r="J76" s="43"/>
      <c r="K76" s="45"/>
      <c r="L76" s="43"/>
    </row>
    <row r="77" spans="1:12" ht="15">
      <c r="A77" s="11"/>
      <c r="B77" s="12"/>
      <c r="C77" s="13"/>
      <c r="D77" s="41" t="s">
        <v>37</v>
      </c>
      <c r="E77" s="42"/>
      <c r="F77" s="43"/>
      <c r="G77" s="43"/>
      <c r="H77" s="43"/>
      <c r="I77" s="43"/>
      <c r="J77" s="43"/>
      <c r="K77" s="45"/>
      <c r="L77" s="43"/>
    </row>
    <row r="78" spans="1:12" ht="15">
      <c r="A78" s="11"/>
      <c r="B78" s="12"/>
      <c r="C78" s="13"/>
      <c r="D78" s="41" t="s">
        <v>38</v>
      </c>
      <c r="E78" s="42"/>
      <c r="F78" s="43"/>
      <c r="G78" s="43"/>
      <c r="H78" s="43"/>
      <c r="I78" s="43"/>
      <c r="J78" s="43"/>
      <c r="K78" s="45"/>
      <c r="L78" s="43"/>
    </row>
    <row r="79" spans="1:12" ht="15">
      <c r="A79" s="11"/>
      <c r="B79" s="12"/>
      <c r="C79" s="13"/>
      <c r="D79" s="41" t="s">
        <v>28</v>
      </c>
      <c r="E79" s="42"/>
      <c r="F79" s="43"/>
      <c r="G79" s="43"/>
      <c r="H79" s="43"/>
      <c r="I79" s="43"/>
      <c r="J79" s="43"/>
      <c r="K79" s="45"/>
      <c r="L79" s="43"/>
    </row>
    <row r="80" spans="1:12" ht="15">
      <c r="A80" s="11"/>
      <c r="B80" s="12"/>
      <c r="C80" s="13"/>
      <c r="D80" s="44"/>
      <c r="E80" s="42"/>
      <c r="F80" s="43"/>
      <c r="G80" s="43"/>
      <c r="H80" s="43"/>
      <c r="I80" s="43"/>
      <c r="J80" s="43"/>
      <c r="K80" s="45"/>
      <c r="L80" s="43"/>
    </row>
    <row r="81" spans="1:12" ht="15">
      <c r="A81" s="11"/>
      <c r="B81" s="12"/>
      <c r="C81" s="13"/>
      <c r="D81" s="44"/>
      <c r="E81" s="42"/>
      <c r="F81" s="43"/>
      <c r="G81" s="43"/>
      <c r="H81" s="43"/>
      <c r="I81" s="43"/>
      <c r="J81" s="43"/>
      <c r="K81" s="45"/>
      <c r="L81" s="43"/>
    </row>
    <row r="82" spans="1:12" ht="15">
      <c r="A82" s="14"/>
      <c r="B82" s="15"/>
      <c r="C82" s="16"/>
      <c r="D82" s="17" t="s">
        <v>31</v>
      </c>
      <c r="E82" s="18"/>
      <c r="F82" s="19">
        <f>SUM(F73:F81)</f>
        <v>0</v>
      </c>
      <c r="G82" s="19">
        <f t="shared" ref="G82" si="20">SUM(G73:G81)</f>
        <v>0</v>
      </c>
      <c r="H82" s="19">
        <f t="shared" ref="H82" si="21">SUM(H73:H81)</f>
        <v>0</v>
      </c>
      <c r="I82" s="19">
        <f t="shared" ref="I82" si="22">SUM(I73:I81)</f>
        <v>0</v>
      </c>
      <c r="J82" s="19">
        <f t="shared" ref="J82:L82" si="23">SUM(J73:J81)</f>
        <v>0</v>
      </c>
      <c r="K82" s="27"/>
      <c r="L82" s="19">
        <f t="shared" si="23"/>
        <v>0</v>
      </c>
    </row>
    <row r="83" spans="1:12" ht="15.75" customHeight="1" thickBot="1">
      <c r="A83" s="46">
        <f>A64</f>
        <v>1</v>
      </c>
      <c r="B83" s="47">
        <f>B64</f>
        <v>4</v>
      </c>
      <c r="C83" s="168" t="s">
        <v>39</v>
      </c>
      <c r="D83" s="169"/>
      <c r="E83" s="48"/>
      <c r="F83" s="49">
        <f>F72+F82</f>
        <v>685</v>
      </c>
      <c r="G83" s="49">
        <f t="shared" ref="G83" si="24">G72+G82</f>
        <v>24.409999999999997</v>
      </c>
      <c r="H83" s="49">
        <f t="shared" ref="H83" si="25">H72+H82</f>
        <v>24.089999999999996</v>
      </c>
      <c r="I83" s="49">
        <f t="shared" ref="I83" si="26">I72+I82</f>
        <v>92.66</v>
      </c>
      <c r="J83" s="49">
        <f t="shared" ref="J83:L83" si="27">J72+J82</f>
        <v>748.6099999999999</v>
      </c>
      <c r="K83" s="49"/>
      <c r="L83" s="49">
        <f t="shared" si="27"/>
        <v>172.00000000000003</v>
      </c>
    </row>
    <row r="84" spans="1:12" s="110" customFormat="1" ht="15">
      <c r="A84" s="125">
        <v>1</v>
      </c>
      <c r="B84" s="126">
        <v>5</v>
      </c>
      <c r="C84" s="127" t="s">
        <v>26</v>
      </c>
      <c r="D84" s="106" t="s">
        <v>27</v>
      </c>
      <c r="E84" s="107" t="s">
        <v>87</v>
      </c>
      <c r="F84" s="108">
        <v>250</v>
      </c>
      <c r="G84" s="108">
        <v>9.1999999999999993</v>
      </c>
      <c r="H84" s="108">
        <v>7.5</v>
      </c>
      <c r="I84" s="108">
        <v>53.3</v>
      </c>
      <c r="J84" s="108">
        <v>318</v>
      </c>
      <c r="K84" s="108" t="s">
        <v>40</v>
      </c>
      <c r="L84" s="108">
        <v>40.36</v>
      </c>
    </row>
    <row r="85" spans="1:12" s="110" customFormat="1" ht="15">
      <c r="A85" s="128"/>
      <c r="B85" s="112"/>
      <c r="C85" s="113"/>
      <c r="D85" s="106" t="s">
        <v>62</v>
      </c>
      <c r="E85" s="107" t="s">
        <v>88</v>
      </c>
      <c r="F85" s="108">
        <v>100</v>
      </c>
      <c r="G85" s="108">
        <v>11.56</v>
      </c>
      <c r="H85" s="108">
        <v>27.6</v>
      </c>
      <c r="I85" s="108">
        <v>35.799999999999997</v>
      </c>
      <c r="J85" s="108">
        <v>273.31</v>
      </c>
      <c r="K85" s="108" t="s">
        <v>99</v>
      </c>
      <c r="L85" s="108">
        <v>90.72</v>
      </c>
    </row>
    <row r="86" spans="1:12" s="110" customFormat="1" ht="15">
      <c r="A86" s="128"/>
      <c r="B86" s="112"/>
      <c r="C86" s="113"/>
      <c r="D86" s="106" t="s">
        <v>37</v>
      </c>
      <c r="E86" s="107" t="s">
        <v>49</v>
      </c>
      <c r="F86" s="108">
        <v>200</v>
      </c>
      <c r="G86" s="108">
        <v>2.7</v>
      </c>
      <c r="H86" s="108">
        <v>1.9</v>
      </c>
      <c r="I86" s="108">
        <v>22.3</v>
      </c>
      <c r="J86" s="108">
        <v>104</v>
      </c>
      <c r="K86" s="108" t="s">
        <v>100</v>
      </c>
      <c r="L86" s="108">
        <v>27.76</v>
      </c>
    </row>
    <row r="87" spans="1:12" s="110" customFormat="1" ht="15">
      <c r="A87" s="128"/>
      <c r="B87" s="112"/>
      <c r="C87" s="113"/>
      <c r="D87" s="106" t="s">
        <v>28</v>
      </c>
      <c r="E87" s="107" t="s">
        <v>53</v>
      </c>
      <c r="F87" s="108">
        <v>35</v>
      </c>
      <c r="G87" s="108">
        <v>2.66</v>
      </c>
      <c r="H87" s="108">
        <v>0.42</v>
      </c>
      <c r="I87" s="108">
        <v>1.71</v>
      </c>
      <c r="J87" s="108">
        <v>82.25</v>
      </c>
      <c r="K87" s="108"/>
      <c r="L87" s="108">
        <v>6.66</v>
      </c>
    </row>
    <row r="88" spans="1:12" s="110" customFormat="1" ht="15">
      <c r="A88" s="128"/>
      <c r="B88" s="112"/>
      <c r="C88" s="113"/>
      <c r="D88" s="106" t="s">
        <v>38</v>
      </c>
      <c r="E88" s="107" t="s">
        <v>41</v>
      </c>
      <c r="F88" s="108">
        <v>27</v>
      </c>
      <c r="G88" s="108">
        <v>1.78</v>
      </c>
      <c r="H88" s="108">
        <v>0.27</v>
      </c>
      <c r="I88" s="108">
        <v>0.32</v>
      </c>
      <c r="J88" s="108">
        <v>46.96</v>
      </c>
      <c r="K88" s="108"/>
      <c r="L88" s="108">
        <v>6.5</v>
      </c>
    </row>
    <row r="89" spans="1:12" s="110" customFormat="1" ht="15">
      <c r="A89" s="128"/>
      <c r="B89" s="112"/>
      <c r="C89" s="113"/>
      <c r="D89" s="106"/>
      <c r="E89" s="107"/>
      <c r="F89" s="108"/>
      <c r="G89" s="108"/>
      <c r="H89" s="108"/>
      <c r="I89" s="108"/>
      <c r="J89" s="108"/>
      <c r="K89" s="108"/>
      <c r="L89" s="108"/>
    </row>
    <row r="90" spans="1:12" s="110" customFormat="1" ht="15">
      <c r="A90" s="128"/>
      <c r="B90" s="112"/>
      <c r="C90" s="113"/>
      <c r="D90" s="106"/>
      <c r="E90" s="107"/>
      <c r="F90" s="108"/>
      <c r="G90" s="108"/>
      <c r="H90" s="108"/>
      <c r="I90" s="108"/>
      <c r="J90" s="108"/>
      <c r="K90" s="108"/>
      <c r="L90" s="108"/>
    </row>
    <row r="91" spans="1:12" s="110" customFormat="1" ht="15">
      <c r="A91" s="128"/>
      <c r="B91" s="112"/>
      <c r="C91" s="113"/>
      <c r="D91" s="133"/>
      <c r="E91" s="133"/>
      <c r="F91" s="134"/>
      <c r="G91" s="134"/>
      <c r="H91" s="134"/>
      <c r="I91" s="134"/>
      <c r="J91" s="134"/>
      <c r="K91" s="108"/>
      <c r="L91" s="134"/>
    </row>
    <row r="92" spans="1:12" s="110" customFormat="1" ht="15">
      <c r="A92" s="132"/>
      <c r="B92" s="116"/>
      <c r="C92" s="117"/>
      <c r="D92" s="118" t="s">
        <v>31</v>
      </c>
      <c r="E92" s="119"/>
      <c r="F92" s="120">
        <f>SUM(F84:F91)</f>
        <v>612</v>
      </c>
      <c r="G92" s="120">
        <f>SUM(G84:G91)</f>
        <v>27.9</v>
      </c>
      <c r="H92" s="120">
        <f>SUM(H84:H91)</f>
        <v>37.690000000000005</v>
      </c>
      <c r="I92" s="120">
        <f>SUM(I84:I91)</f>
        <v>113.42999999999998</v>
      </c>
      <c r="J92" s="120">
        <f>SUM(J84:J91)</f>
        <v>824.52</v>
      </c>
      <c r="K92" s="120"/>
      <c r="L92" s="120">
        <f>SUM(L84:L91)</f>
        <v>171.99999999999997</v>
      </c>
    </row>
    <row r="93" spans="1:12" s="110" customFormat="1" ht="15">
      <c r="A93" s="135">
        <f>A84</f>
        <v>1</v>
      </c>
      <c r="B93" s="104">
        <f>B84</f>
        <v>5</v>
      </c>
      <c r="C93" s="105" t="s">
        <v>32</v>
      </c>
      <c r="D93" s="106" t="s">
        <v>33</v>
      </c>
      <c r="E93" s="107"/>
      <c r="F93" s="108"/>
      <c r="G93" s="108"/>
      <c r="H93" s="108"/>
      <c r="I93" s="108"/>
      <c r="J93" s="108"/>
      <c r="K93" s="109"/>
      <c r="L93" s="108"/>
    </row>
    <row r="94" spans="1:12" s="110" customFormat="1" ht="15">
      <c r="A94" s="128"/>
      <c r="B94" s="112"/>
      <c r="C94" s="113"/>
      <c r="D94" s="106" t="s">
        <v>34</v>
      </c>
      <c r="E94" s="107"/>
      <c r="F94" s="108"/>
      <c r="G94" s="108"/>
      <c r="H94" s="108"/>
      <c r="I94" s="108"/>
      <c r="J94" s="108"/>
      <c r="K94" s="109"/>
      <c r="L94" s="108"/>
    </row>
    <row r="95" spans="1:12" s="110" customFormat="1" ht="15">
      <c r="A95" s="128"/>
      <c r="B95" s="112"/>
      <c r="C95" s="113"/>
      <c r="D95" s="106" t="s">
        <v>35</v>
      </c>
      <c r="E95" s="107"/>
      <c r="F95" s="108"/>
      <c r="G95" s="108"/>
      <c r="H95" s="108"/>
      <c r="I95" s="108"/>
      <c r="J95" s="108"/>
      <c r="K95" s="109"/>
      <c r="L95" s="108"/>
    </row>
    <row r="96" spans="1:12" s="110" customFormat="1" ht="15">
      <c r="A96" s="128"/>
      <c r="B96" s="112"/>
      <c r="C96" s="113"/>
      <c r="D96" s="106" t="s">
        <v>36</v>
      </c>
      <c r="E96" s="107"/>
      <c r="F96" s="108"/>
      <c r="G96" s="108"/>
      <c r="H96" s="108"/>
      <c r="I96" s="108"/>
      <c r="J96" s="108"/>
      <c r="K96" s="109"/>
      <c r="L96" s="108"/>
    </row>
    <row r="97" spans="1:12" s="110" customFormat="1" ht="15">
      <c r="A97" s="128"/>
      <c r="B97" s="112"/>
      <c r="C97" s="113"/>
      <c r="D97" s="106" t="s">
        <v>37</v>
      </c>
      <c r="E97" s="107"/>
      <c r="F97" s="108"/>
      <c r="G97" s="108"/>
      <c r="H97" s="108"/>
      <c r="I97" s="108"/>
      <c r="J97" s="108"/>
      <c r="K97" s="109"/>
      <c r="L97" s="108"/>
    </row>
    <row r="98" spans="1:12" s="110" customFormat="1" ht="15">
      <c r="A98" s="128"/>
      <c r="B98" s="112"/>
      <c r="C98" s="113"/>
      <c r="D98" s="106" t="s">
        <v>38</v>
      </c>
      <c r="E98" s="107"/>
      <c r="F98" s="108"/>
      <c r="G98" s="108"/>
      <c r="H98" s="108"/>
      <c r="I98" s="108"/>
      <c r="J98" s="108"/>
      <c r="K98" s="109"/>
      <c r="L98" s="108"/>
    </row>
    <row r="99" spans="1:12" s="110" customFormat="1" ht="15">
      <c r="A99" s="128"/>
      <c r="B99" s="112"/>
      <c r="C99" s="113"/>
      <c r="D99" s="106" t="s">
        <v>28</v>
      </c>
      <c r="E99" s="107"/>
      <c r="F99" s="108"/>
      <c r="G99" s="108"/>
      <c r="H99" s="108"/>
      <c r="I99" s="108"/>
      <c r="J99" s="108"/>
      <c r="K99" s="109"/>
      <c r="L99" s="108"/>
    </row>
    <row r="100" spans="1:12" s="110" customFormat="1" ht="15">
      <c r="A100" s="128"/>
      <c r="B100" s="112"/>
      <c r="C100" s="113"/>
      <c r="D100" s="114"/>
      <c r="E100" s="107"/>
      <c r="F100" s="108"/>
      <c r="G100" s="108"/>
      <c r="H100" s="108"/>
      <c r="I100" s="108"/>
      <c r="J100" s="108"/>
      <c r="K100" s="109"/>
      <c r="L100" s="108"/>
    </row>
    <row r="101" spans="1:12" s="110" customFormat="1" ht="15">
      <c r="A101" s="128"/>
      <c r="B101" s="112"/>
      <c r="C101" s="113"/>
      <c r="D101" s="114"/>
      <c r="E101" s="107"/>
      <c r="F101" s="108"/>
      <c r="G101" s="108"/>
      <c r="H101" s="108"/>
      <c r="I101" s="108"/>
      <c r="J101" s="108"/>
      <c r="K101" s="109"/>
      <c r="L101" s="108"/>
    </row>
    <row r="102" spans="1:12" s="110" customFormat="1" ht="15">
      <c r="A102" s="132"/>
      <c r="B102" s="116"/>
      <c r="C102" s="117"/>
      <c r="D102" s="118" t="s">
        <v>31</v>
      </c>
      <c r="E102" s="119"/>
      <c r="F102" s="120">
        <f>SUM(F93:F101)</f>
        <v>0</v>
      </c>
      <c r="G102" s="120">
        <f t="shared" ref="G102" si="28">SUM(G93:G101)</f>
        <v>0</v>
      </c>
      <c r="H102" s="120">
        <f t="shared" ref="H102" si="29">SUM(H93:H101)</f>
        <v>0</v>
      </c>
      <c r="I102" s="120">
        <f t="shared" ref="I102" si="30">SUM(I93:I101)</f>
        <v>0</v>
      </c>
      <c r="J102" s="120">
        <f t="shared" ref="J102:L102" si="31">SUM(J93:J101)</f>
        <v>0</v>
      </c>
      <c r="K102" s="121"/>
      <c r="L102" s="120">
        <f t="shared" si="31"/>
        <v>0</v>
      </c>
    </row>
    <row r="103" spans="1:12" s="110" customFormat="1" ht="24" customHeight="1">
      <c r="A103" s="135">
        <f>A84</f>
        <v>1</v>
      </c>
      <c r="B103" s="104">
        <f>B84</f>
        <v>5</v>
      </c>
      <c r="C103" s="136" t="s">
        <v>39</v>
      </c>
      <c r="D103" s="137"/>
      <c r="E103" s="123"/>
      <c r="F103" s="124">
        <f>F92+F102</f>
        <v>612</v>
      </c>
      <c r="G103" s="124">
        <f t="shared" ref="G103" si="32">G92+G102</f>
        <v>27.9</v>
      </c>
      <c r="H103" s="124">
        <f t="shared" ref="H103" si="33">H92+H102</f>
        <v>37.690000000000005</v>
      </c>
      <c r="I103" s="124">
        <f t="shared" ref="I103" si="34">I92+I102</f>
        <v>113.42999999999998</v>
      </c>
      <c r="J103" s="124">
        <f t="shared" ref="J103:L103" si="35">J92+J102</f>
        <v>824.52</v>
      </c>
      <c r="K103" s="124"/>
      <c r="L103" s="124">
        <f t="shared" si="35"/>
        <v>171.99999999999997</v>
      </c>
    </row>
    <row r="104" spans="1:12" s="110" customFormat="1" ht="15">
      <c r="A104" s="104">
        <v>2</v>
      </c>
      <c r="B104" s="138">
        <v>1</v>
      </c>
      <c r="C104" s="105" t="s">
        <v>26</v>
      </c>
      <c r="D104" s="139" t="s">
        <v>27</v>
      </c>
      <c r="E104" s="140" t="s">
        <v>89</v>
      </c>
      <c r="F104" s="140">
        <v>250</v>
      </c>
      <c r="G104" s="140">
        <v>8.15</v>
      </c>
      <c r="H104" s="140">
        <v>5.19</v>
      </c>
      <c r="I104" s="140">
        <v>64.83</v>
      </c>
      <c r="J104" s="140">
        <v>315.08</v>
      </c>
      <c r="K104" s="140" t="s">
        <v>40</v>
      </c>
      <c r="L104" s="140">
        <v>42.69</v>
      </c>
    </row>
    <row r="105" spans="1:12" s="110" customFormat="1" ht="15">
      <c r="A105" s="111"/>
      <c r="B105" s="141"/>
      <c r="C105" s="113"/>
      <c r="D105" s="139" t="s">
        <v>44</v>
      </c>
      <c r="E105" s="140" t="s">
        <v>84</v>
      </c>
      <c r="F105" s="140">
        <v>50</v>
      </c>
      <c r="G105" s="140">
        <v>14</v>
      </c>
      <c r="H105" s="140">
        <v>16.32</v>
      </c>
      <c r="I105" s="140">
        <v>22</v>
      </c>
      <c r="J105" s="140">
        <v>294.98</v>
      </c>
      <c r="K105" s="140"/>
      <c r="L105" s="140">
        <v>30</v>
      </c>
    </row>
    <row r="106" spans="1:12" s="110" customFormat="1" ht="15">
      <c r="A106" s="111"/>
      <c r="B106" s="141"/>
      <c r="C106" s="142"/>
      <c r="D106" s="139" t="s">
        <v>37</v>
      </c>
      <c r="E106" s="140" t="s">
        <v>90</v>
      </c>
      <c r="F106" s="140">
        <v>200</v>
      </c>
      <c r="G106" s="140">
        <v>0.45</v>
      </c>
      <c r="H106" s="140">
        <v>0.1</v>
      </c>
      <c r="I106" s="140">
        <v>0.28999999999999998</v>
      </c>
      <c r="J106" s="140">
        <v>27.6</v>
      </c>
      <c r="K106" s="140" t="s">
        <v>101</v>
      </c>
      <c r="L106" s="140">
        <v>12.4</v>
      </c>
    </row>
    <row r="107" spans="1:12" s="110" customFormat="1" ht="15">
      <c r="A107" s="111"/>
      <c r="B107" s="141"/>
      <c r="C107" s="113"/>
      <c r="D107" s="143" t="s">
        <v>38</v>
      </c>
      <c r="E107" s="140" t="s">
        <v>41</v>
      </c>
      <c r="F107" s="140">
        <v>29</v>
      </c>
      <c r="G107" s="140">
        <v>2.2000000000000002</v>
      </c>
      <c r="H107" s="140">
        <v>0.28999999999999998</v>
      </c>
      <c r="I107" s="140">
        <v>0.34</v>
      </c>
      <c r="J107" s="140">
        <v>68.180000000000007</v>
      </c>
      <c r="K107" s="140"/>
      <c r="L107" s="140">
        <v>5.49</v>
      </c>
    </row>
    <row r="108" spans="1:12" s="110" customFormat="1" ht="15">
      <c r="A108" s="111"/>
      <c r="B108" s="141"/>
      <c r="C108" s="113"/>
      <c r="D108" s="143" t="s">
        <v>28</v>
      </c>
      <c r="E108" s="140" t="s">
        <v>53</v>
      </c>
      <c r="F108" s="140">
        <v>25</v>
      </c>
      <c r="G108" s="140">
        <v>1.65</v>
      </c>
      <c r="H108" s="140">
        <v>0.25</v>
      </c>
      <c r="I108" s="140">
        <v>0.3</v>
      </c>
      <c r="J108" s="140">
        <v>43.5</v>
      </c>
      <c r="K108" s="140"/>
      <c r="L108" s="140">
        <v>6.02</v>
      </c>
    </row>
    <row r="109" spans="1:12" s="110" customFormat="1" ht="15">
      <c r="A109" s="111"/>
      <c r="B109" s="141"/>
      <c r="C109" s="113"/>
      <c r="D109" s="144" t="s">
        <v>30</v>
      </c>
      <c r="E109" s="140" t="s">
        <v>61</v>
      </c>
      <c r="F109" s="140">
        <v>130</v>
      </c>
      <c r="G109" s="140">
        <v>1.04</v>
      </c>
      <c r="H109" s="140">
        <v>0.26</v>
      </c>
      <c r="I109" s="140">
        <v>9.73</v>
      </c>
      <c r="J109" s="140">
        <v>49.4</v>
      </c>
      <c r="K109" s="140"/>
      <c r="L109" s="140">
        <v>75.400000000000006</v>
      </c>
    </row>
    <row r="110" spans="1:12" s="110" customFormat="1" ht="15">
      <c r="A110" s="111"/>
      <c r="B110" s="141"/>
      <c r="C110" s="113"/>
      <c r="D110" s="144"/>
      <c r="E110" s="140"/>
      <c r="F110" s="140"/>
      <c r="G110" s="140"/>
      <c r="H110" s="140"/>
      <c r="I110" s="140"/>
      <c r="J110" s="140"/>
      <c r="K110" s="140"/>
      <c r="L110" s="140"/>
    </row>
    <row r="111" spans="1:12" s="110" customFormat="1" ht="15">
      <c r="A111" s="145"/>
      <c r="B111" s="146"/>
      <c r="C111" s="117"/>
      <c r="D111" s="147" t="s">
        <v>31</v>
      </c>
      <c r="E111" s="119"/>
      <c r="F111" s="120">
        <f>SUM(F104:F109)</f>
        <v>684</v>
      </c>
      <c r="G111" s="120">
        <f>SUM(G104:G109)</f>
        <v>27.489999999999995</v>
      </c>
      <c r="H111" s="120">
        <f>SUM(H104:H109)</f>
        <v>22.410000000000004</v>
      </c>
      <c r="I111" s="120">
        <f>SUM(I104:I109)</f>
        <v>97.490000000000009</v>
      </c>
      <c r="J111" s="120">
        <f>SUM(J104:J109)</f>
        <v>798.7399999999999</v>
      </c>
      <c r="K111" s="120"/>
      <c r="L111" s="120">
        <f>SUM(L104:L109)</f>
        <v>172</v>
      </c>
    </row>
    <row r="112" spans="1:12" s="110" customFormat="1" ht="15">
      <c r="A112" s="111">
        <f>A104</f>
        <v>2</v>
      </c>
      <c r="B112" s="111">
        <f>B104</f>
        <v>1</v>
      </c>
      <c r="C112" s="113" t="s">
        <v>32</v>
      </c>
      <c r="D112" s="106" t="s">
        <v>33</v>
      </c>
      <c r="E112" s="107"/>
      <c r="F112" s="108"/>
      <c r="G112" s="108"/>
      <c r="H112" s="108"/>
      <c r="I112" s="108"/>
      <c r="J112" s="108"/>
      <c r="K112" s="109"/>
      <c r="L112" s="108"/>
    </row>
    <row r="113" spans="1:17" s="110" customFormat="1" ht="15">
      <c r="A113" s="111"/>
      <c r="B113" s="112"/>
      <c r="C113" s="113"/>
      <c r="D113" s="106" t="s">
        <v>34</v>
      </c>
      <c r="E113" s="107"/>
      <c r="F113" s="108"/>
      <c r="G113" s="108"/>
      <c r="H113" s="108"/>
      <c r="I113" s="108"/>
      <c r="J113" s="108"/>
      <c r="K113" s="109"/>
      <c r="L113" s="108"/>
    </row>
    <row r="114" spans="1:17" s="110" customFormat="1" ht="15">
      <c r="A114" s="111"/>
      <c r="B114" s="112"/>
      <c r="C114" s="113"/>
      <c r="D114" s="106" t="s">
        <v>35</v>
      </c>
      <c r="E114" s="107"/>
      <c r="F114" s="108"/>
      <c r="G114" s="108"/>
      <c r="H114" s="108"/>
      <c r="I114" s="108"/>
      <c r="J114" s="108"/>
      <c r="K114" s="109"/>
      <c r="L114" s="108"/>
    </row>
    <row r="115" spans="1:17" s="110" customFormat="1" ht="15">
      <c r="A115" s="111"/>
      <c r="B115" s="112"/>
      <c r="C115" s="113"/>
      <c r="D115" s="106" t="s">
        <v>36</v>
      </c>
      <c r="E115" s="107"/>
      <c r="F115" s="108"/>
      <c r="G115" s="108"/>
      <c r="H115" s="108"/>
      <c r="I115" s="108"/>
      <c r="J115" s="108"/>
      <c r="K115" s="109"/>
      <c r="L115" s="108"/>
    </row>
    <row r="116" spans="1:17" s="110" customFormat="1" ht="15">
      <c r="A116" s="111"/>
      <c r="B116" s="112"/>
      <c r="C116" s="113"/>
      <c r="D116" s="106" t="s">
        <v>37</v>
      </c>
      <c r="E116" s="107"/>
      <c r="F116" s="108"/>
      <c r="G116" s="108"/>
      <c r="H116" s="108"/>
      <c r="I116" s="108"/>
      <c r="J116" s="108"/>
      <c r="K116" s="109"/>
      <c r="L116" s="108"/>
    </row>
    <row r="117" spans="1:17" s="110" customFormat="1" ht="15">
      <c r="A117" s="111"/>
      <c r="B117" s="112"/>
      <c r="C117" s="113"/>
      <c r="D117" s="106" t="s">
        <v>38</v>
      </c>
      <c r="E117" s="107"/>
      <c r="F117" s="108"/>
      <c r="G117" s="108"/>
      <c r="H117" s="108"/>
      <c r="I117" s="108"/>
      <c r="J117" s="108"/>
      <c r="K117" s="109"/>
      <c r="L117" s="108"/>
    </row>
    <row r="118" spans="1:17" s="110" customFormat="1" ht="15">
      <c r="A118" s="111"/>
      <c r="B118" s="112"/>
      <c r="C118" s="113"/>
      <c r="D118" s="106" t="s">
        <v>28</v>
      </c>
      <c r="E118" s="107"/>
      <c r="F118" s="108"/>
      <c r="G118" s="108"/>
      <c r="H118" s="108"/>
      <c r="I118" s="108"/>
      <c r="J118" s="108"/>
      <c r="K118" s="109"/>
      <c r="L118" s="108"/>
    </row>
    <row r="119" spans="1:17" s="110" customFormat="1" ht="15">
      <c r="A119" s="115"/>
      <c r="B119" s="116"/>
      <c r="C119" s="117"/>
      <c r="D119" s="114"/>
      <c r="E119" s="107"/>
      <c r="F119" s="108"/>
      <c r="G119" s="108"/>
      <c r="H119" s="108"/>
      <c r="I119" s="108"/>
      <c r="J119" s="108"/>
      <c r="K119" s="109"/>
      <c r="L119" s="108"/>
    </row>
    <row r="120" spans="1:17" s="110" customFormat="1" ht="15" customHeight="1">
      <c r="C120" s="148"/>
      <c r="D120" s="114"/>
      <c r="E120" s="107"/>
      <c r="F120" s="108"/>
      <c r="G120" s="108"/>
      <c r="H120" s="108"/>
      <c r="I120" s="108"/>
      <c r="J120" s="108"/>
      <c r="K120" s="109"/>
      <c r="L120" s="108"/>
    </row>
    <row r="121" spans="1:17" s="110" customFormat="1" ht="15">
      <c r="D121" s="118" t="s">
        <v>31</v>
      </c>
      <c r="E121" s="119"/>
      <c r="F121" s="120">
        <f>SUM(F112:F120)</f>
        <v>0</v>
      </c>
      <c r="G121" s="120">
        <f t="shared" ref="G121:J121" si="36">SUM(G112:G120)</f>
        <v>0</v>
      </c>
      <c r="H121" s="120">
        <f t="shared" si="36"/>
        <v>0</v>
      </c>
      <c r="I121" s="120">
        <f t="shared" si="36"/>
        <v>0</v>
      </c>
      <c r="J121" s="120">
        <f t="shared" si="36"/>
        <v>0</v>
      </c>
      <c r="K121" s="121"/>
      <c r="L121" s="120">
        <f t="shared" ref="L121" si="37">SUM(L112:L120)</f>
        <v>0</v>
      </c>
      <c r="M121" s="149"/>
      <c r="N121" s="149"/>
      <c r="O121" s="149"/>
      <c r="P121" s="149"/>
      <c r="Q121" s="141"/>
    </row>
    <row r="122" spans="1:17" s="110" customFormat="1" ht="27.75" customHeight="1">
      <c r="A122" s="122">
        <f>A104</f>
        <v>2</v>
      </c>
      <c r="B122" s="122">
        <f>B104</f>
        <v>1</v>
      </c>
      <c r="C122" s="150" t="s">
        <v>39</v>
      </c>
      <c r="D122" s="137"/>
      <c r="E122" s="123"/>
      <c r="F122" s="124">
        <f>F111+F121</f>
        <v>684</v>
      </c>
      <c r="G122" s="124">
        <f t="shared" ref="G122" si="38">G111+G121</f>
        <v>27.489999999999995</v>
      </c>
      <c r="H122" s="124">
        <f t="shared" ref="H122" si="39">H111+H121</f>
        <v>22.410000000000004</v>
      </c>
      <c r="I122" s="124">
        <f t="shared" ref="I122" si="40">I111+I121</f>
        <v>97.490000000000009</v>
      </c>
      <c r="J122" s="124">
        <f t="shared" ref="J122:L122" si="41">J111+J121</f>
        <v>798.7399999999999</v>
      </c>
      <c r="K122" s="124"/>
      <c r="L122" s="124">
        <f t="shared" si="41"/>
        <v>172</v>
      </c>
      <c r="M122" s="149"/>
      <c r="N122" s="149"/>
      <c r="O122" s="149"/>
      <c r="P122" s="149"/>
      <c r="Q122" s="141"/>
    </row>
    <row r="123" spans="1:17" s="110" customFormat="1" ht="15">
      <c r="A123" s="104">
        <v>2</v>
      </c>
      <c r="B123" s="151">
        <v>2</v>
      </c>
      <c r="C123" s="105" t="s">
        <v>26</v>
      </c>
      <c r="D123" s="106" t="s">
        <v>27</v>
      </c>
      <c r="E123" s="107" t="s">
        <v>91</v>
      </c>
      <c r="F123" s="108">
        <v>250</v>
      </c>
      <c r="G123" s="108">
        <v>8.5299999999999994</v>
      </c>
      <c r="H123" s="108">
        <v>7.8</v>
      </c>
      <c r="I123" s="108">
        <v>51.95</v>
      </c>
      <c r="J123" s="108">
        <v>308.52999999999997</v>
      </c>
      <c r="K123" s="108" t="s">
        <v>40</v>
      </c>
      <c r="L123" s="108">
        <v>42.36</v>
      </c>
      <c r="M123" s="149"/>
      <c r="N123" s="149"/>
      <c r="O123" s="149"/>
      <c r="P123" s="149"/>
      <c r="Q123" s="141"/>
    </row>
    <row r="124" spans="1:17" s="110" customFormat="1" ht="15">
      <c r="A124" s="111"/>
      <c r="B124" s="112"/>
      <c r="C124" s="113"/>
      <c r="D124" s="106" t="s">
        <v>67</v>
      </c>
      <c r="E124" s="107" t="s">
        <v>68</v>
      </c>
      <c r="F124" s="108">
        <v>10</v>
      </c>
      <c r="G124" s="108">
        <v>0.06</v>
      </c>
      <c r="H124" s="108">
        <v>7.26</v>
      </c>
      <c r="I124" s="108">
        <v>0.08</v>
      </c>
      <c r="J124" s="108">
        <v>65.88</v>
      </c>
      <c r="K124" s="108" t="s">
        <v>76</v>
      </c>
      <c r="L124" s="108">
        <v>24.5</v>
      </c>
      <c r="M124" s="149"/>
      <c r="N124" s="149"/>
      <c r="O124" s="149"/>
      <c r="P124" s="149"/>
      <c r="Q124" s="141"/>
    </row>
    <row r="125" spans="1:17" s="110" customFormat="1" ht="15">
      <c r="A125" s="111"/>
      <c r="B125" s="112"/>
      <c r="C125" s="113"/>
      <c r="D125" s="106" t="s">
        <v>37</v>
      </c>
      <c r="E125" s="107" t="s">
        <v>92</v>
      </c>
      <c r="F125" s="108">
        <v>200</v>
      </c>
      <c r="G125" s="108">
        <v>1.36</v>
      </c>
      <c r="H125" s="108">
        <v>0</v>
      </c>
      <c r="I125" s="108">
        <v>29.02</v>
      </c>
      <c r="J125" s="108">
        <v>116.13</v>
      </c>
      <c r="K125" s="108" t="s">
        <v>102</v>
      </c>
      <c r="L125" s="108">
        <v>12.33</v>
      </c>
      <c r="M125" s="149"/>
      <c r="N125" s="149"/>
      <c r="O125" s="149"/>
      <c r="P125" s="149"/>
      <c r="Q125" s="141"/>
    </row>
    <row r="126" spans="1:17" s="110" customFormat="1" ht="15">
      <c r="A126" s="111"/>
      <c r="B126" s="112"/>
      <c r="C126" s="113"/>
      <c r="D126" s="106" t="s">
        <v>38</v>
      </c>
      <c r="E126" s="107" t="s">
        <v>48</v>
      </c>
      <c r="F126" s="108">
        <v>34</v>
      </c>
      <c r="G126" s="108">
        <v>2.72</v>
      </c>
      <c r="H126" s="108">
        <v>2.72</v>
      </c>
      <c r="I126" s="108">
        <v>26.52</v>
      </c>
      <c r="J126" s="108">
        <v>90.1</v>
      </c>
      <c r="K126" s="108"/>
      <c r="L126" s="108">
        <v>10.09</v>
      </c>
    </row>
    <row r="127" spans="1:17" s="110" customFormat="1" ht="15">
      <c r="A127" s="111"/>
      <c r="B127" s="112"/>
      <c r="C127" s="113"/>
      <c r="D127" s="106" t="s">
        <v>54</v>
      </c>
      <c r="E127" s="107" t="s">
        <v>55</v>
      </c>
      <c r="F127" s="108">
        <v>20</v>
      </c>
      <c r="G127" s="108">
        <v>1.32</v>
      </c>
      <c r="H127" s="108">
        <v>0.24</v>
      </c>
      <c r="I127" s="108">
        <v>0.24</v>
      </c>
      <c r="J127" s="108">
        <v>34.799999999999997</v>
      </c>
      <c r="K127" s="108"/>
      <c r="L127" s="108">
        <v>4.82</v>
      </c>
    </row>
    <row r="128" spans="1:17" s="110" customFormat="1" ht="15">
      <c r="A128" s="111"/>
      <c r="B128" s="112"/>
      <c r="C128" s="113"/>
      <c r="D128" s="152" t="s">
        <v>30</v>
      </c>
      <c r="E128" s="107" t="s">
        <v>93</v>
      </c>
      <c r="F128" s="108">
        <v>190</v>
      </c>
      <c r="G128" s="108">
        <v>2.92</v>
      </c>
      <c r="H128" s="108">
        <v>0.34</v>
      </c>
      <c r="I128" s="108">
        <v>38.950000000000003</v>
      </c>
      <c r="J128" s="108">
        <v>197.67</v>
      </c>
      <c r="K128" s="108"/>
      <c r="L128" s="108">
        <v>77.900000000000006</v>
      </c>
    </row>
    <row r="129" spans="1:12" s="110" customFormat="1" ht="15">
      <c r="A129" s="111"/>
      <c r="B129" s="112"/>
      <c r="C129" s="113"/>
      <c r="D129" s="153"/>
      <c r="E129" s="107"/>
      <c r="F129" s="108"/>
      <c r="G129" s="108"/>
      <c r="H129" s="108"/>
      <c r="I129" s="108"/>
      <c r="J129" s="108"/>
      <c r="K129" s="108"/>
      <c r="L129" s="108"/>
    </row>
    <row r="130" spans="1:12" s="110" customFormat="1" ht="15">
      <c r="A130" s="111"/>
      <c r="B130" s="112"/>
      <c r="C130" s="113"/>
      <c r="D130" s="114"/>
      <c r="E130" s="107"/>
      <c r="F130" s="108"/>
      <c r="G130" s="108"/>
      <c r="H130" s="108"/>
      <c r="I130" s="108"/>
      <c r="J130" s="108"/>
      <c r="K130" s="108"/>
      <c r="L130" s="108"/>
    </row>
    <row r="131" spans="1:12" s="110" customFormat="1" ht="15">
      <c r="A131" s="115"/>
      <c r="B131" s="116"/>
      <c r="C131" s="117"/>
      <c r="D131" s="118" t="s">
        <v>31</v>
      </c>
      <c r="E131" s="119"/>
      <c r="F131" s="120">
        <f>SUM(F123:F130)</f>
        <v>704</v>
      </c>
      <c r="G131" s="120">
        <f>SUM(G123:G130)</f>
        <v>16.91</v>
      </c>
      <c r="H131" s="120">
        <f>SUM(H123:H130)</f>
        <v>18.359999999999996</v>
      </c>
      <c r="I131" s="120">
        <f>SUM(I123:I130)</f>
        <v>146.76</v>
      </c>
      <c r="J131" s="120">
        <f>SUM(J123:J130)</f>
        <v>813.1099999999999</v>
      </c>
      <c r="K131" s="120"/>
      <c r="L131" s="120">
        <f>SUM(L123:L130)</f>
        <v>172</v>
      </c>
    </row>
    <row r="132" spans="1:12" s="110" customFormat="1" ht="15">
      <c r="A132" s="104">
        <f>A123</f>
        <v>2</v>
      </c>
      <c r="B132" s="104">
        <f>B123</f>
        <v>2</v>
      </c>
      <c r="C132" s="105" t="s">
        <v>32</v>
      </c>
      <c r="D132" s="106" t="s">
        <v>33</v>
      </c>
      <c r="E132" s="107"/>
      <c r="F132" s="108"/>
      <c r="G132" s="108"/>
      <c r="H132" s="108"/>
      <c r="I132" s="108"/>
      <c r="J132" s="108"/>
      <c r="K132" s="154"/>
      <c r="L132" s="108"/>
    </row>
    <row r="133" spans="1:12" s="110" customFormat="1" ht="15">
      <c r="A133" s="111"/>
      <c r="B133" s="112"/>
      <c r="C133" s="113"/>
      <c r="D133" s="106" t="s">
        <v>34</v>
      </c>
      <c r="E133" s="107"/>
      <c r="F133" s="108"/>
      <c r="G133" s="108"/>
      <c r="H133" s="108"/>
      <c r="I133" s="108"/>
      <c r="J133" s="108"/>
      <c r="K133" s="109"/>
      <c r="L133" s="108"/>
    </row>
    <row r="134" spans="1:12" s="110" customFormat="1" ht="15">
      <c r="A134" s="111"/>
      <c r="B134" s="112"/>
      <c r="C134" s="113"/>
      <c r="D134" s="106" t="s">
        <v>35</v>
      </c>
      <c r="E134" s="107"/>
      <c r="F134" s="108"/>
      <c r="G134" s="108"/>
      <c r="H134" s="108"/>
      <c r="I134" s="108"/>
      <c r="J134" s="108"/>
      <c r="K134" s="109"/>
      <c r="L134" s="108"/>
    </row>
    <row r="135" spans="1:12" s="110" customFormat="1" ht="15">
      <c r="A135" s="111"/>
      <c r="B135" s="112"/>
      <c r="C135" s="113"/>
      <c r="D135" s="106" t="s">
        <v>36</v>
      </c>
      <c r="E135" s="107"/>
      <c r="F135" s="108"/>
      <c r="G135" s="108"/>
      <c r="H135" s="108"/>
      <c r="I135" s="108"/>
      <c r="J135" s="108"/>
      <c r="K135" s="109"/>
      <c r="L135" s="108"/>
    </row>
    <row r="136" spans="1:12" s="110" customFormat="1" ht="15">
      <c r="A136" s="111"/>
      <c r="B136" s="112"/>
      <c r="C136" s="113"/>
      <c r="D136" s="106" t="s">
        <v>37</v>
      </c>
      <c r="E136" s="107"/>
      <c r="F136" s="108"/>
      <c r="G136" s="108"/>
      <c r="H136" s="108"/>
      <c r="I136" s="108"/>
      <c r="J136" s="108"/>
      <c r="K136" s="109"/>
      <c r="L136" s="108"/>
    </row>
    <row r="137" spans="1:12" s="110" customFormat="1" ht="15">
      <c r="A137" s="111"/>
      <c r="B137" s="112"/>
      <c r="C137" s="113"/>
      <c r="D137" s="106" t="s">
        <v>38</v>
      </c>
      <c r="E137" s="107"/>
      <c r="F137" s="108"/>
      <c r="G137" s="108"/>
      <c r="H137" s="108"/>
      <c r="I137" s="108"/>
      <c r="J137" s="108"/>
      <c r="K137" s="109"/>
      <c r="L137" s="108"/>
    </row>
    <row r="138" spans="1:12" s="110" customFormat="1" ht="15">
      <c r="A138" s="111"/>
      <c r="B138" s="112"/>
      <c r="C138" s="113"/>
      <c r="D138" s="106" t="s">
        <v>28</v>
      </c>
      <c r="E138" s="107"/>
      <c r="F138" s="108"/>
      <c r="G138" s="108"/>
      <c r="H138" s="108"/>
      <c r="I138" s="108"/>
      <c r="J138" s="108"/>
      <c r="K138" s="109"/>
      <c r="L138" s="108"/>
    </row>
    <row r="139" spans="1:12" s="110" customFormat="1" ht="15">
      <c r="A139" s="111"/>
      <c r="B139" s="112"/>
      <c r="C139" s="113"/>
      <c r="D139" s="114"/>
      <c r="E139" s="107"/>
      <c r="F139" s="108"/>
      <c r="G139" s="108"/>
      <c r="H139" s="108"/>
      <c r="I139" s="108"/>
      <c r="J139" s="108"/>
      <c r="K139" s="109"/>
      <c r="L139" s="108"/>
    </row>
    <row r="140" spans="1:12" s="110" customFormat="1" ht="15" customHeight="1">
      <c r="A140" s="111"/>
      <c r="B140" s="112"/>
      <c r="C140" s="113"/>
      <c r="D140" s="114"/>
      <c r="E140" s="107"/>
      <c r="F140" s="108"/>
      <c r="G140" s="108"/>
      <c r="H140" s="108"/>
      <c r="I140" s="108"/>
      <c r="J140" s="108"/>
      <c r="K140" s="109"/>
      <c r="L140" s="108"/>
    </row>
    <row r="141" spans="1:12" s="110" customFormat="1" ht="15">
      <c r="A141" s="115"/>
      <c r="B141" s="116"/>
      <c r="C141" s="117"/>
      <c r="D141" s="118" t="s">
        <v>31</v>
      </c>
      <c r="E141" s="119"/>
      <c r="F141" s="120">
        <f>SUM(F132:F140)</f>
        <v>0</v>
      </c>
      <c r="G141" s="120">
        <f t="shared" ref="G141:J141" si="42">SUM(G132:G140)</f>
        <v>0</v>
      </c>
      <c r="H141" s="120">
        <f t="shared" si="42"/>
        <v>0</v>
      </c>
      <c r="I141" s="120">
        <f t="shared" si="42"/>
        <v>0</v>
      </c>
      <c r="J141" s="120">
        <f t="shared" si="42"/>
        <v>0</v>
      </c>
      <c r="K141" s="121"/>
      <c r="L141" s="120">
        <f t="shared" ref="L141" si="43">SUM(L132:L140)</f>
        <v>0</v>
      </c>
    </row>
    <row r="142" spans="1:12" s="110" customFormat="1" ht="26.25" thickBot="1">
      <c r="A142" s="122">
        <f>A123</f>
        <v>2</v>
      </c>
      <c r="B142" s="122">
        <f>B123</f>
        <v>2</v>
      </c>
      <c r="C142" s="155" t="s">
        <v>39</v>
      </c>
      <c r="D142" s="137"/>
      <c r="E142" s="123"/>
      <c r="F142" s="124">
        <f>F131+F141</f>
        <v>704</v>
      </c>
      <c r="G142" s="124">
        <f t="shared" ref="G142" si="44">G131+G141</f>
        <v>16.91</v>
      </c>
      <c r="H142" s="124">
        <f t="shared" ref="H142" si="45">H131+H141</f>
        <v>18.359999999999996</v>
      </c>
      <c r="I142" s="124">
        <f t="shared" ref="I142" si="46">I131+I141</f>
        <v>146.76</v>
      </c>
      <c r="J142" s="124">
        <f t="shared" ref="J142:L142" si="47">J131+J141</f>
        <v>813.1099999999999</v>
      </c>
      <c r="K142" s="124"/>
      <c r="L142" s="124">
        <f t="shared" si="47"/>
        <v>172</v>
      </c>
    </row>
    <row r="143" spans="1:12" s="110" customFormat="1" ht="15">
      <c r="A143" s="125">
        <v>2</v>
      </c>
      <c r="B143" s="126">
        <v>3</v>
      </c>
      <c r="C143" s="127" t="s">
        <v>26</v>
      </c>
      <c r="D143" s="106" t="s">
        <v>27</v>
      </c>
      <c r="E143" s="107" t="s">
        <v>94</v>
      </c>
      <c r="F143" s="108">
        <v>200</v>
      </c>
      <c r="G143" s="108">
        <v>16.600000000000001</v>
      </c>
      <c r="H143" s="108">
        <v>19.2</v>
      </c>
      <c r="I143" s="108">
        <v>28.8</v>
      </c>
      <c r="J143" s="108">
        <v>346.9</v>
      </c>
      <c r="K143" s="108" t="s">
        <v>103</v>
      </c>
      <c r="L143" s="108">
        <v>97.92</v>
      </c>
    </row>
    <row r="144" spans="1:12" s="110" customFormat="1" ht="15">
      <c r="A144" s="128"/>
      <c r="B144" s="112"/>
      <c r="C144" s="113"/>
      <c r="D144" s="106" t="s">
        <v>37</v>
      </c>
      <c r="E144" s="107" t="s">
        <v>95</v>
      </c>
      <c r="F144" s="108">
        <v>200</v>
      </c>
      <c r="G144" s="108">
        <v>2.3199999999999998</v>
      </c>
      <c r="H144" s="108">
        <v>2.2799999999999998</v>
      </c>
      <c r="I144" s="108">
        <v>15.25</v>
      </c>
      <c r="J144" s="108">
        <v>106.01</v>
      </c>
      <c r="K144" s="108" t="s">
        <v>104</v>
      </c>
      <c r="L144" s="108">
        <v>22.01</v>
      </c>
    </row>
    <row r="145" spans="1:12" s="110" customFormat="1" ht="15">
      <c r="A145" s="128"/>
      <c r="B145" s="112"/>
      <c r="C145" s="113"/>
      <c r="D145" s="106" t="s">
        <v>38</v>
      </c>
      <c r="E145" s="107" t="s">
        <v>52</v>
      </c>
      <c r="F145" s="108">
        <v>23</v>
      </c>
      <c r="G145" s="108">
        <v>1.74</v>
      </c>
      <c r="H145" s="108">
        <v>0.27</v>
      </c>
      <c r="I145" s="108">
        <v>1.1200000000000001</v>
      </c>
      <c r="J145" s="108">
        <v>54.05</v>
      </c>
      <c r="K145" s="108"/>
      <c r="L145" s="108">
        <v>4.47</v>
      </c>
    </row>
    <row r="146" spans="1:12" s="110" customFormat="1" ht="15">
      <c r="A146" s="128"/>
      <c r="B146" s="112"/>
      <c r="C146" s="113"/>
      <c r="D146" s="156" t="s">
        <v>28</v>
      </c>
      <c r="E146" s="107" t="s">
        <v>29</v>
      </c>
      <c r="F146" s="108">
        <v>20</v>
      </c>
      <c r="G146" s="108">
        <v>1.32</v>
      </c>
      <c r="H146" s="108">
        <v>0.24</v>
      </c>
      <c r="I146" s="108">
        <v>0.24</v>
      </c>
      <c r="J146" s="108">
        <v>34.799999999999997</v>
      </c>
      <c r="K146" s="108"/>
      <c r="L146" s="108">
        <v>4.7</v>
      </c>
    </row>
    <row r="147" spans="1:12" s="110" customFormat="1" ht="15">
      <c r="A147" s="128"/>
      <c r="B147" s="112"/>
      <c r="C147" s="113"/>
      <c r="D147" s="114" t="s">
        <v>30</v>
      </c>
      <c r="E147" s="107" t="s">
        <v>96</v>
      </c>
      <c r="F147" s="108">
        <v>130</v>
      </c>
      <c r="G147" s="108">
        <v>0.52</v>
      </c>
      <c r="H147" s="108">
        <v>0.52</v>
      </c>
      <c r="I147" s="108">
        <v>11.7</v>
      </c>
      <c r="J147" s="108">
        <v>61.29</v>
      </c>
      <c r="K147" s="108"/>
      <c r="L147" s="108">
        <v>42.9</v>
      </c>
    </row>
    <row r="148" spans="1:12" s="110" customFormat="1" ht="15">
      <c r="A148" s="128"/>
      <c r="B148" s="112"/>
      <c r="C148" s="113"/>
      <c r="D148" s="114"/>
      <c r="E148" s="107"/>
      <c r="F148" s="108"/>
      <c r="G148" s="108"/>
      <c r="H148" s="108"/>
      <c r="I148" s="108"/>
      <c r="J148" s="108"/>
      <c r="K148" s="108"/>
      <c r="L148" s="108"/>
    </row>
    <row r="149" spans="1:12" s="110" customFormat="1" ht="15.75" thickBot="1">
      <c r="A149" s="157"/>
      <c r="B149" s="158"/>
      <c r="C149" s="159"/>
      <c r="D149" s="118" t="s">
        <v>31</v>
      </c>
      <c r="E149" s="107"/>
      <c r="F149" s="120">
        <f>SUM(F143:F147)</f>
        <v>573</v>
      </c>
      <c r="G149" s="120">
        <f>SUM(G143:G147)</f>
        <v>22.5</v>
      </c>
      <c r="H149" s="120">
        <f>SUM(H143:H147)</f>
        <v>22.509999999999998</v>
      </c>
      <c r="I149" s="120">
        <f>SUM(I143:I147)</f>
        <v>57.11</v>
      </c>
      <c r="J149" s="120">
        <f>SUM(J143:J147)</f>
        <v>603.04999999999995</v>
      </c>
      <c r="K149" s="120"/>
      <c r="L149" s="120">
        <f>SUM(L143:L147)</f>
        <v>172</v>
      </c>
    </row>
    <row r="150" spans="1:12" s="110" customFormat="1" ht="15">
      <c r="A150" s="128">
        <f>A143</f>
        <v>2</v>
      </c>
      <c r="B150" s="111">
        <f>B143</f>
        <v>3</v>
      </c>
      <c r="C150" s="113" t="s">
        <v>32</v>
      </c>
      <c r="D150" s="117" t="s">
        <v>33</v>
      </c>
      <c r="E150" s="160"/>
      <c r="F150" s="145"/>
      <c r="G150" s="145"/>
      <c r="H150" s="145"/>
      <c r="I150" s="145"/>
      <c r="J150" s="145"/>
      <c r="K150" s="145"/>
      <c r="L150" s="145"/>
    </row>
    <row r="151" spans="1:12" s="110" customFormat="1" ht="15">
      <c r="A151" s="128"/>
      <c r="B151" s="112"/>
      <c r="C151" s="113"/>
      <c r="D151" s="106" t="s">
        <v>34</v>
      </c>
      <c r="E151" s="107"/>
      <c r="F151" s="108"/>
      <c r="G151" s="108"/>
      <c r="H151" s="108"/>
      <c r="I151" s="108"/>
      <c r="J151" s="108"/>
      <c r="K151" s="109"/>
      <c r="L151" s="108"/>
    </row>
    <row r="152" spans="1:12" s="110" customFormat="1" ht="15">
      <c r="A152" s="128"/>
      <c r="B152" s="112"/>
      <c r="C152" s="113"/>
      <c r="D152" s="106" t="s">
        <v>35</v>
      </c>
      <c r="E152" s="107"/>
      <c r="F152" s="108"/>
      <c r="G152" s="108"/>
      <c r="H152" s="108"/>
      <c r="I152" s="108"/>
      <c r="J152" s="108"/>
      <c r="K152" s="109"/>
      <c r="L152" s="108"/>
    </row>
    <row r="153" spans="1:12" s="110" customFormat="1" ht="15">
      <c r="A153" s="128"/>
      <c r="B153" s="112"/>
      <c r="C153" s="113"/>
      <c r="D153" s="106" t="s">
        <v>36</v>
      </c>
      <c r="E153" s="107"/>
      <c r="F153" s="108"/>
      <c r="G153" s="108"/>
      <c r="H153" s="108"/>
      <c r="I153" s="108"/>
      <c r="J153" s="108"/>
      <c r="K153" s="109"/>
      <c r="L153" s="108"/>
    </row>
    <row r="154" spans="1:12" s="110" customFormat="1" ht="15">
      <c r="A154" s="128"/>
      <c r="B154" s="112"/>
      <c r="C154" s="113"/>
      <c r="D154" s="106" t="s">
        <v>37</v>
      </c>
      <c r="E154" s="107"/>
      <c r="F154" s="108"/>
      <c r="G154" s="108"/>
      <c r="H154" s="108"/>
      <c r="I154" s="108"/>
      <c r="J154" s="108"/>
      <c r="K154" s="109"/>
      <c r="L154" s="108"/>
    </row>
    <row r="155" spans="1:12" s="110" customFormat="1" ht="15">
      <c r="A155" s="128"/>
      <c r="B155" s="112"/>
      <c r="C155" s="113"/>
      <c r="D155" s="106" t="s">
        <v>38</v>
      </c>
      <c r="E155" s="107"/>
      <c r="F155" s="108"/>
      <c r="G155" s="108"/>
      <c r="H155" s="108"/>
      <c r="I155" s="108"/>
      <c r="J155" s="108"/>
      <c r="K155" s="109"/>
      <c r="L155" s="108"/>
    </row>
    <row r="156" spans="1:12" s="110" customFormat="1" ht="15">
      <c r="A156" s="128"/>
      <c r="B156" s="112"/>
      <c r="C156" s="113"/>
      <c r="D156" s="106" t="s">
        <v>28</v>
      </c>
      <c r="E156" s="107"/>
      <c r="F156" s="108"/>
      <c r="G156" s="108"/>
      <c r="H156" s="108"/>
      <c r="I156" s="108"/>
      <c r="J156" s="108"/>
      <c r="K156" s="109"/>
      <c r="L156" s="108"/>
    </row>
    <row r="157" spans="1:12" s="110" customFormat="1" ht="15">
      <c r="A157" s="128"/>
      <c r="B157" s="112"/>
      <c r="C157" s="113"/>
      <c r="D157" s="114"/>
      <c r="E157" s="107"/>
      <c r="F157" s="108"/>
      <c r="G157" s="108"/>
      <c r="H157" s="108"/>
      <c r="I157" s="108"/>
      <c r="J157" s="108"/>
      <c r="K157" s="109"/>
      <c r="L157" s="108"/>
    </row>
    <row r="158" spans="1:12" s="110" customFormat="1" ht="15" customHeight="1">
      <c r="A158" s="128"/>
      <c r="B158" s="112"/>
      <c r="C158" s="113"/>
      <c r="D158" s="114"/>
      <c r="E158" s="107"/>
      <c r="F158" s="108"/>
      <c r="G158" s="108"/>
      <c r="H158" s="108"/>
      <c r="I158" s="108"/>
      <c r="J158" s="108"/>
      <c r="K158" s="109"/>
      <c r="L158" s="108"/>
    </row>
    <row r="159" spans="1:12" s="110" customFormat="1" ht="15">
      <c r="A159" s="132"/>
      <c r="B159" s="116"/>
      <c r="C159" s="117"/>
      <c r="D159" s="118" t="s">
        <v>31</v>
      </c>
      <c r="E159" s="119"/>
      <c r="F159" s="120">
        <f>SUM(F149:F158)</f>
        <v>573</v>
      </c>
      <c r="G159" s="120">
        <f>SUM(G149:G158)</f>
        <v>22.5</v>
      </c>
      <c r="H159" s="120">
        <f>SUM(H149:H158)</f>
        <v>22.509999999999998</v>
      </c>
      <c r="I159" s="120">
        <f>SUM(I149:I158)</f>
        <v>57.11</v>
      </c>
      <c r="J159" s="120">
        <f>SUM(J149:J158)</f>
        <v>603.04999999999995</v>
      </c>
      <c r="K159" s="121"/>
      <c r="L159" s="120">
        <f>SUM(L149:L158)</f>
        <v>172</v>
      </c>
    </row>
    <row r="160" spans="1:12" s="110" customFormat="1" ht="26.25" thickBot="1">
      <c r="A160" s="161">
        <f>A143</f>
        <v>2</v>
      </c>
      <c r="B160" s="162">
        <f>B143</f>
        <v>3</v>
      </c>
      <c r="C160" s="155" t="s">
        <v>39</v>
      </c>
      <c r="D160" s="137"/>
      <c r="E160" s="123"/>
      <c r="F160" s="124">
        <f>SUM(F159)</f>
        <v>573</v>
      </c>
      <c r="G160" s="124">
        <f>SUM(G152:G159)</f>
        <v>22.5</v>
      </c>
      <c r="H160" s="124">
        <f t="shared" ref="H160:L160" si="48">SUM(H152:H159)</f>
        <v>22.509999999999998</v>
      </c>
      <c r="I160" s="124">
        <f t="shared" si="48"/>
        <v>57.11</v>
      </c>
      <c r="J160" s="124">
        <f t="shared" si="48"/>
        <v>603.04999999999995</v>
      </c>
      <c r="K160" s="124">
        <f t="shared" si="48"/>
        <v>0</v>
      </c>
      <c r="L160" s="124">
        <f t="shared" si="48"/>
        <v>172</v>
      </c>
    </row>
    <row r="161" spans="1:23" s="79" customFormat="1" ht="15">
      <c r="A161" s="73">
        <v>2</v>
      </c>
      <c r="B161" s="74">
        <v>4</v>
      </c>
      <c r="C161" s="75" t="s">
        <v>26</v>
      </c>
      <c r="D161" s="76" t="s">
        <v>27</v>
      </c>
      <c r="E161" s="77" t="s">
        <v>69</v>
      </c>
      <c r="F161" s="78">
        <v>250</v>
      </c>
      <c r="G161" s="78">
        <v>8.9</v>
      </c>
      <c r="H161" s="78">
        <v>8.6999999999999993</v>
      </c>
      <c r="I161" s="78">
        <v>34.299999999999997</v>
      </c>
      <c r="J161" s="78">
        <v>252</v>
      </c>
      <c r="K161" s="78" t="s">
        <v>40</v>
      </c>
      <c r="L161" s="78">
        <v>46.66</v>
      </c>
    </row>
    <row r="162" spans="1:23" s="79" customFormat="1" ht="15">
      <c r="A162" s="80"/>
      <c r="B162" s="81"/>
      <c r="C162" s="82"/>
      <c r="D162" s="76" t="s">
        <v>63</v>
      </c>
      <c r="E162" s="77" t="s">
        <v>70</v>
      </c>
      <c r="F162" s="78">
        <v>40</v>
      </c>
      <c r="G162" s="78">
        <v>4.8</v>
      </c>
      <c r="H162" s="78">
        <v>4.0999999999999996</v>
      </c>
      <c r="I162" s="78">
        <v>0.28000000000000003</v>
      </c>
      <c r="J162" s="78">
        <v>56.6</v>
      </c>
      <c r="K162" s="78" t="s">
        <v>66</v>
      </c>
      <c r="L162" s="78">
        <v>26</v>
      </c>
    </row>
    <row r="163" spans="1:23" s="79" customFormat="1" ht="15">
      <c r="A163" s="80"/>
      <c r="B163" s="81"/>
      <c r="C163" s="82"/>
      <c r="D163" s="76" t="s">
        <v>37</v>
      </c>
      <c r="E163" s="77" t="s">
        <v>71</v>
      </c>
      <c r="F163" s="78">
        <v>200</v>
      </c>
      <c r="G163" s="78">
        <v>3.9</v>
      </c>
      <c r="H163" s="78">
        <v>3.8</v>
      </c>
      <c r="I163" s="78">
        <v>25.1</v>
      </c>
      <c r="J163" s="78">
        <v>132</v>
      </c>
      <c r="K163" s="78" t="s">
        <v>77</v>
      </c>
      <c r="L163" s="78">
        <v>28.23</v>
      </c>
    </row>
    <row r="164" spans="1:23" s="79" customFormat="1" ht="15">
      <c r="A164" s="80"/>
      <c r="B164" s="81"/>
      <c r="C164" s="82"/>
      <c r="D164" s="76" t="s">
        <v>38</v>
      </c>
      <c r="E164" s="77" t="s">
        <v>41</v>
      </c>
      <c r="F164" s="78">
        <v>31</v>
      </c>
      <c r="G164" s="78">
        <v>2.35</v>
      </c>
      <c r="H164" s="78">
        <v>0.37</v>
      </c>
      <c r="I164" s="78">
        <v>1.51</v>
      </c>
      <c r="J164" s="78">
        <v>72.849999999999994</v>
      </c>
      <c r="K164" s="78"/>
      <c r="L164" s="78">
        <v>5.93</v>
      </c>
    </row>
    <row r="165" spans="1:23" s="79" customFormat="1" ht="15">
      <c r="A165" s="80"/>
      <c r="B165" s="81"/>
      <c r="C165" s="82"/>
      <c r="D165" s="83" t="s">
        <v>28</v>
      </c>
      <c r="E165" s="77" t="s">
        <v>29</v>
      </c>
      <c r="F165" s="78">
        <v>25</v>
      </c>
      <c r="G165" s="78">
        <v>1.65</v>
      </c>
      <c r="H165" s="78">
        <v>0.25</v>
      </c>
      <c r="I165" s="78">
        <v>0.3</v>
      </c>
      <c r="J165" s="78">
        <v>43.5</v>
      </c>
      <c r="K165" s="78"/>
      <c r="L165" s="78">
        <v>6.02</v>
      </c>
      <c r="O165" s="163"/>
      <c r="P165" s="164"/>
      <c r="Q165" s="165"/>
      <c r="R165" s="165"/>
      <c r="S165" s="165"/>
      <c r="T165" s="165"/>
      <c r="U165" s="165"/>
      <c r="V165" s="165"/>
      <c r="W165" s="165"/>
    </row>
    <row r="166" spans="1:23" s="79" customFormat="1" ht="15">
      <c r="A166" s="80"/>
      <c r="B166" s="81"/>
      <c r="C166" s="82"/>
      <c r="D166" s="84" t="s">
        <v>72</v>
      </c>
      <c r="E166" s="77" t="s">
        <v>73</v>
      </c>
      <c r="F166" s="78">
        <v>50</v>
      </c>
      <c r="G166" s="78">
        <v>1.88</v>
      </c>
      <c r="H166" s="78">
        <v>1.22</v>
      </c>
      <c r="I166" s="78">
        <v>12.24</v>
      </c>
      <c r="J166" s="78">
        <v>141.69999999999999</v>
      </c>
      <c r="K166" s="78"/>
      <c r="L166" s="78">
        <v>59.16</v>
      </c>
    </row>
    <row r="167" spans="1:23" s="79" customFormat="1" ht="15">
      <c r="A167" s="80"/>
      <c r="B167" s="81"/>
      <c r="C167" s="82"/>
      <c r="D167" s="84"/>
      <c r="E167" s="77"/>
      <c r="F167" s="78"/>
      <c r="G167" s="78"/>
      <c r="H167" s="78"/>
      <c r="I167" s="78"/>
      <c r="J167" s="78"/>
      <c r="K167" s="78"/>
      <c r="L167" s="78"/>
    </row>
    <row r="168" spans="1:23" s="79" customFormat="1" ht="15">
      <c r="A168" s="80"/>
      <c r="B168" s="81"/>
      <c r="C168" s="82"/>
      <c r="D168" s="84"/>
      <c r="E168" s="77"/>
      <c r="F168" s="78"/>
      <c r="G168" s="78"/>
      <c r="H168" s="78"/>
      <c r="I168" s="78"/>
      <c r="J168" s="78"/>
      <c r="K168" s="78"/>
      <c r="L168" s="78"/>
    </row>
    <row r="169" spans="1:23" s="79" customFormat="1" ht="15">
      <c r="A169" s="80"/>
      <c r="B169" s="81"/>
      <c r="C169" s="82"/>
      <c r="D169" s="84"/>
      <c r="E169" s="77"/>
      <c r="F169" s="78"/>
      <c r="G169" s="78"/>
      <c r="H169" s="78"/>
      <c r="I169" s="78"/>
      <c r="J169" s="78"/>
      <c r="K169" s="78"/>
      <c r="L169" s="78"/>
    </row>
    <row r="170" spans="1:23" s="79" customFormat="1" ht="15">
      <c r="A170" s="87"/>
      <c r="B170" s="88"/>
      <c r="C170" s="89"/>
      <c r="D170" s="90" t="s">
        <v>31</v>
      </c>
      <c r="E170" s="91"/>
      <c r="F170" s="92">
        <f>SUM(F161:F169)</f>
        <v>596</v>
      </c>
      <c r="G170" s="92">
        <f>SUM(G161:G169)</f>
        <v>23.479999999999997</v>
      </c>
      <c r="H170" s="92">
        <f>SUM(H161:H169)</f>
        <v>18.439999999999998</v>
      </c>
      <c r="I170" s="92">
        <f>SUM(I161:I169)</f>
        <v>73.72999999999999</v>
      </c>
      <c r="J170" s="92">
        <f>SUM(J161:J169)</f>
        <v>698.65000000000009</v>
      </c>
      <c r="K170" s="92"/>
      <c r="L170" s="92">
        <f>SUM(L161:L169)</f>
        <v>172</v>
      </c>
    </row>
    <row r="171" spans="1:23" s="110" customFormat="1" ht="15">
      <c r="A171" s="135">
        <f>A161</f>
        <v>2</v>
      </c>
      <c r="B171" s="104">
        <f>B161</f>
        <v>4</v>
      </c>
      <c r="C171" s="105" t="s">
        <v>32</v>
      </c>
      <c r="D171" s="106" t="s">
        <v>33</v>
      </c>
      <c r="E171" s="107"/>
      <c r="F171" s="108"/>
      <c r="G171" s="108"/>
      <c r="H171" s="108"/>
      <c r="I171" s="108"/>
      <c r="J171" s="108"/>
      <c r="K171" s="109"/>
      <c r="L171" s="108"/>
    </row>
    <row r="172" spans="1:23" s="110" customFormat="1" ht="15">
      <c r="A172" s="128"/>
      <c r="B172" s="112"/>
      <c r="C172" s="113"/>
      <c r="D172" s="106" t="s">
        <v>34</v>
      </c>
      <c r="E172" s="107"/>
      <c r="F172" s="108"/>
      <c r="G172" s="108"/>
      <c r="H172" s="108"/>
      <c r="I172" s="108"/>
      <c r="J172" s="108"/>
      <c r="K172" s="109"/>
      <c r="L172" s="108"/>
    </row>
    <row r="173" spans="1:23" s="110" customFormat="1" ht="15">
      <c r="A173" s="128"/>
      <c r="B173" s="112"/>
      <c r="C173" s="113"/>
      <c r="D173" s="106" t="s">
        <v>35</v>
      </c>
      <c r="E173" s="107"/>
      <c r="F173" s="108"/>
      <c r="G173" s="108"/>
      <c r="H173" s="108"/>
      <c r="I173" s="108"/>
      <c r="J173" s="108"/>
      <c r="K173" s="109"/>
      <c r="L173" s="108"/>
    </row>
    <row r="174" spans="1:23" s="110" customFormat="1" ht="15">
      <c r="A174" s="128"/>
      <c r="B174" s="112"/>
      <c r="C174" s="113"/>
      <c r="D174" s="106" t="s">
        <v>36</v>
      </c>
      <c r="E174" s="107"/>
      <c r="F174" s="108"/>
      <c r="G174" s="108"/>
      <c r="H174" s="108"/>
      <c r="I174" s="108"/>
      <c r="J174" s="108"/>
      <c r="K174" s="109"/>
      <c r="L174" s="108"/>
    </row>
    <row r="175" spans="1:23" s="110" customFormat="1" ht="15">
      <c r="A175" s="128"/>
      <c r="B175" s="112"/>
      <c r="C175" s="113"/>
      <c r="D175" s="106" t="s">
        <v>37</v>
      </c>
      <c r="E175" s="107"/>
      <c r="F175" s="108"/>
      <c r="G175" s="108"/>
      <c r="H175" s="108"/>
      <c r="I175" s="108"/>
      <c r="J175" s="108"/>
      <c r="K175" s="109"/>
      <c r="L175" s="108"/>
    </row>
    <row r="176" spans="1:23" s="110" customFormat="1" ht="15">
      <c r="A176" s="128"/>
      <c r="B176" s="112"/>
      <c r="C176" s="113"/>
      <c r="D176" s="106" t="s">
        <v>38</v>
      </c>
      <c r="E176" s="107"/>
      <c r="F176" s="108"/>
      <c r="G176" s="108"/>
      <c r="H176" s="108"/>
      <c r="I176" s="108"/>
      <c r="J176" s="108"/>
      <c r="K176" s="109"/>
      <c r="L176" s="108"/>
    </row>
    <row r="177" spans="1:12" s="110" customFormat="1" ht="15">
      <c r="A177" s="128"/>
      <c r="B177" s="112"/>
      <c r="C177" s="113"/>
      <c r="D177" s="106" t="s">
        <v>28</v>
      </c>
      <c r="E177" s="107"/>
      <c r="F177" s="108"/>
      <c r="G177" s="108"/>
      <c r="H177" s="108"/>
      <c r="I177" s="108"/>
      <c r="J177" s="108"/>
      <c r="K177" s="109"/>
      <c r="L177" s="108"/>
    </row>
    <row r="178" spans="1:12" s="110" customFormat="1" ht="15">
      <c r="A178" s="128"/>
      <c r="B178" s="112"/>
      <c r="C178" s="113"/>
      <c r="D178" s="114"/>
      <c r="E178" s="107"/>
      <c r="F178" s="108"/>
      <c r="G178" s="108"/>
      <c r="H178" s="108"/>
      <c r="I178" s="108"/>
      <c r="J178" s="108"/>
      <c r="K178" s="109"/>
      <c r="L178" s="108"/>
    </row>
    <row r="179" spans="1:12" s="110" customFormat="1" ht="15" customHeight="1">
      <c r="A179" s="128"/>
      <c r="B179" s="112"/>
      <c r="C179" s="113"/>
      <c r="D179" s="114"/>
      <c r="E179" s="107"/>
      <c r="F179" s="108"/>
      <c r="G179" s="108"/>
      <c r="H179" s="108"/>
      <c r="I179" s="108"/>
      <c r="J179" s="108"/>
      <c r="K179" s="109"/>
      <c r="L179" s="108"/>
    </row>
    <row r="180" spans="1:12" s="110" customFormat="1" ht="15">
      <c r="A180" s="132"/>
      <c r="B180" s="116"/>
      <c r="C180" s="117"/>
      <c r="D180" s="118" t="s">
        <v>31</v>
      </c>
      <c r="E180" s="119"/>
      <c r="F180" s="120">
        <f>SUM(F171:F179)</f>
        <v>0</v>
      </c>
      <c r="G180" s="120">
        <f t="shared" ref="G180:J180" si="49">SUM(G171:G179)</f>
        <v>0</v>
      </c>
      <c r="H180" s="120">
        <f t="shared" si="49"/>
        <v>0</v>
      </c>
      <c r="I180" s="120">
        <f t="shared" si="49"/>
        <v>0</v>
      </c>
      <c r="J180" s="120">
        <f t="shared" si="49"/>
        <v>0</v>
      </c>
      <c r="K180" s="121"/>
      <c r="L180" s="120">
        <f t="shared" ref="L180" si="50">SUM(L171:L179)</f>
        <v>0</v>
      </c>
    </row>
    <row r="181" spans="1:12" s="110" customFormat="1" ht="26.25" thickBot="1">
      <c r="A181" s="161">
        <f>A161</f>
        <v>2</v>
      </c>
      <c r="B181" s="162">
        <f>B161</f>
        <v>4</v>
      </c>
      <c r="C181" s="155" t="s">
        <v>39</v>
      </c>
      <c r="D181" s="137"/>
      <c r="E181" s="123"/>
      <c r="F181" s="124">
        <f>F170+F180</f>
        <v>596</v>
      </c>
      <c r="G181" s="124">
        <f t="shared" ref="G181:K181" si="51">G170+G180</f>
        <v>23.479999999999997</v>
      </c>
      <c r="H181" s="124">
        <f t="shared" si="51"/>
        <v>18.439999999999998</v>
      </c>
      <c r="I181" s="124">
        <f t="shared" si="51"/>
        <v>73.72999999999999</v>
      </c>
      <c r="J181" s="124"/>
      <c r="K181" s="124">
        <f t="shared" si="51"/>
        <v>0</v>
      </c>
      <c r="L181" s="124">
        <f t="shared" ref="L181" si="52">L170+L180</f>
        <v>172</v>
      </c>
    </row>
    <row r="182" spans="1:12" s="110" customFormat="1" ht="15">
      <c r="A182" s="125">
        <v>2</v>
      </c>
      <c r="B182" s="126">
        <v>5</v>
      </c>
      <c r="C182" s="127" t="s">
        <v>26</v>
      </c>
      <c r="D182" s="106" t="s">
        <v>27</v>
      </c>
      <c r="E182" s="107" t="s">
        <v>74</v>
      </c>
      <c r="F182" s="108">
        <v>250</v>
      </c>
      <c r="G182" s="108">
        <v>8.15</v>
      </c>
      <c r="H182" s="108">
        <v>5.19</v>
      </c>
      <c r="I182" s="108">
        <v>64.83</v>
      </c>
      <c r="J182" s="108">
        <v>315.08</v>
      </c>
      <c r="K182" s="108" t="s">
        <v>40</v>
      </c>
      <c r="L182" s="108">
        <v>42.69</v>
      </c>
    </row>
    <row r="183" spans="1:12" s="110" customFormat="1" ht="15">
      <c r="A183" s="128"/>
      <c r="B183" s="112"/>
      <c r="C183" s="113"/>
      <c r="D183" s="106" t="s">
        <v>72</v>
      </c>
      <c r="E183" s="107" t="s">
        <v>75</v>
      </c>
      <c r="F183" s="108">
        <v>60</v>
      </c>
      <c r="G183" s="108">
        <v>7.08</v>
      </c>
      <c r="H183" s="108">
        <v>2.63</v>
      </c>
      <c r="I183" s="108">
        <v>41.81</v>
      </c>
      <c r="J183" s="108">
        <v>219.07</v>
      </c>
      <c r="K183" s="108" t="s">
        <v>78</v>
      </c>
      <c r="L183" s="108">
        <v>88.49</v>
      </c>
    </row>
    <row r="184" spans="1:12" s="110" customFormat="1" ht="15">
      <c r="A184" s="128"/>
      <c r="B184" s="112"/>
      <c r="C184" s="113"/>
      <c r="D184" s="106" t="s">
        <v>37</v>
      </c>
      <c r="E184" s="107" t="s">
        <v>49</v>
      </c>
      <c r="F184" s="108">
        <v>200</v>
      </c>
      <c r="G184" s="108">
        <v>2.7</v>
      </c>
      <c r="H184" s="108">
        <v>1.9</v>
      </c>
      <c r="I184" s="108">
        <v>22.3</v>
      </c>
      <c r="J184" s="108">
        <v>104</v>
      </c>
      <c r="K184" s="108" t="s">
        <v>47</v>
      </c>
      <c r="L184" s="108">
        <v>27.76</v>
      </c>
    </row>
    <row r="185" spans="1:12" s="110" customFormat="1" ht="15">
      <c r="A185" s="128"/>
      <c r="B185" s="112"/>
      <c r="C185" s="113"/>
      <c r="D185" s="106" t="s">
        <v>38</v>
      </c>
      <c r="E185" s="107" t="s">
        <v>41</v>
      </c>
      <c r="F185" s="108">
        <v>31</v>
      </c>
      <c r="G185" s="108">
        <v>2.35</v>
      </c>
      <c r="H185" s="108">
        <v>0.37</v>
      </c>
      <c r="I185" s="108">
        <v>1.51</v>
      </c>
      <c r="J185" s="108">
        <v>72.849999999999994</v>
      </c>
      <c r="K185" s="108"/>
      <c r="L185" s="108">
        <v>5.83</v>
      </c>
    </row>
    <row r="186" spans="1:12" s="110" customFormat="1" ht="15">
      <c r="A186" s="128"/>
      <c r="B186" s="112"/>
      <c r="C186" s="113"/>
      <c r="D186" s="156" t="s">
        <v>28</v>
      </c>
      <c r="E186" s="107" t="s">
        <v>29</v>
      </c>
      <c r="F186" s="108">
        <v>30</v>
      </c>
      <c r="G186" s="108">
        <v>1.4</v>
      </c>
      <c r="H186" s="108">
        <v>0.3</v>
      </c>
      <c r="I186" s="108">
        <v>0.36</v>
      </c>
      <c r="J186" s="108">
        <v>52.2</v>
      </c>
      <c r="K186" s="108"/>
      <c r="L186" s="108">
        <v>7.23</v>
      </c>
    </row>
    <row r="187" spans="1:12" s="110" customFormat="1" ht="15.75" customHeight="1">
      <c r="A187" s="128"/>
      <c r="B187" s="112"/>
      <c r="C187" s="113"/>
      <c r="D187" s="114"/>
      <c r="E187" s="107"/>
      <c r="F187" s="108"/>
      <c r="G187" s="108"/>
      <c r="H187" s="108"/>
      <c r="I187" s="108"/>
      <c r="J187" s="108"/>
      <c r="K187" s="108"/>
      <c r="L187" s="108"/>
    </row>
    <row r="188" spans="1:12" s="110" customFormat="1" ht="15">
      <c r="A188" s="128"/>
      <c r="B188" s="112"/>
      <c r="C188" s="113"/>
      <c r="D188" s="114"/>
      <c r="E188" s="107"/>
      <c r="F188" s="108"/>
      <c r="G188" s="108"/>
      <c r="H188" s="108"/>
      <c r="I188" s="108"/>
      <c r="J188" s="108"/>
      <c r="K188" s="108"/>
      <c r="L188" s="108"/>
    </row>
    <row r="189" spans="1:12" s="110" customFormat="1" ht="15">
      <c r="A189" s="132"/>
      <c r="B189" s="116"/>
      <c r="C189" s="117"/>
      <c r="D189" s="118" t="s">
        <v>31</v>
      </c>
      <c r="E189" s="119"/>
      <c r="F189" s="120">
        <f>SUM(F182:F188)</f>
        <v>571</v>
      </c>
      <c r="G189" s="120">
        <f>SUM(G182:G188)</f>
        <v>21.68</v>
      </c>
      <c r="H189" s="120">
        <f>SUM(H182:H188)</f>
        <v>10.39</v>
      </c>
      <c r="I189" s="120">
        <f>SUM(I182:I188)</f>
        <v>130.81</v>
      </c>
      <c r="J189" s="120">
        <f>SUM(J182:J188)</f>
        <v>763.2</v>
      </c>
      <c r="K189" s="120"/>
      <c r="L189" s="120">
        <f>SUM(L182:L188)</f>
        <v>172</v>
      </c>
    </row>
    <row r="190" spans="1:12" ht="15">
      <c r="A190" s="20">
        <f>A182</f>
        <v>2</v>
      </c>
      <c r="B190" s="21">
        <f>B182</f>
        <v>5</v>
      </c>
      <c r="C190" s="22" t="s">
        <v>32</v>
      </c>
      <c r="D190" s="35" t="s">
        <v>33</v>
      </c>
      <c r="E190" s="33"/>
      <c r="F190" s="34"/>
      <c r="G190" s="34"/>
      <c r="H190" s="34"/>
      <c r="I190" s="34"/>
      <c r="J190" s="34"/>
      <c r="K190" s="31"/>
      <c r="L190" s="34"/>
    </row>
    <row r="191" spans="1:12" ht="15">
      <c r="A191" s="11"/>
      <c r="B191" s="12"/>
      <c r="C191" s="13"/>
      <c r="D191" s="35" t="s">
        <v>34</v>
      </c>
      <c r="E191" s="33"/>
      <c r="F191" s="34"/>
      <c r="G191" s="34"/>
      <c r="H191" s="34" t="s">
        <v>46</v>
      </c>
      <c r="I191" s="34"/>
      <c r="J191" s="34"/>
      <c r="K191" s="31"/>
      <c r="L191" s="34"/>
    </row>
    <row r="192" spans="1:12" ht="15">
      <c r="A192" s="11"/>
      <c r="B192" s="12"/>
      <c r="C192" s="13"/>
      <c r="D192" s="35" t="s">
        <v>35</v>
      </c>
      <c r="E192" s="33"/>
      <c r="F192" s="34"/>
      <c r="G192" s="34"/>
      <c r="H192" s="34"/>
      <c r="I192" s="34"/>
      <c r="J192" s="34"/>
      <c r="K192" s="31"/>
      <c r="L192" s="34"/>
    </row>
    <row r="193" spans="1:12" ht="15">
      <c r="A193" s="11"/>
      <c r="B193" s="12"/>
      <c r="C193" s="13"/>
      <c r="D193" s="35" t="s">
        <v>36</v>
      </c>
      <c r="E193" s="33"/>
      <c r="F193" s="34"/>
      <c r="G193" s="34"/>
      <c r="H193" s="34"/>
      <c r="I193" s="34"/>
      <c r="J193" s="34"/>
      <c r="K193" s="31"/>
      <c r="L193" s="34"/>
    </row>
    <row r="194" spans="1:12" ht="15">
      <c r="A194" s="11"/>
      <c r="B194" s="12"/>
      <c r="C194" s="13"/>
      <c r="D194" s="35" t="s">
        <v>37</v>
      </c>
      <c r="E194" s="33"/>
      <c r="F194" s="34"/>
      <c r="G194" s="34"/>
      <c r="H194" s="34"/>
      <c r="I194" s="34"/>
      <c r="J194" s="34"/>
      <c r="K194" s="31"/>
      <c r="L194" s="34"/>
    </row>
    <row r="195" spans="1:12" ht="15">
      <c r="A195" s="11"/>
      <c r="B195" s="12"/>
      <c r="C195" s="13"/>
      <c r="D195" s="35" t="s">
        <v>38</v>
      </c>
      <c r="E195" s="33"/>
      <c r="F195" s="34"/>
      <c r="G195" s="34"/>
      <c r="H195" s="34"/>
      <c r="I195" s="34"/>
      <c r="J195" s="34"/>
      <c r="K195" s="31"/>
      <c r="L195" s="34"/>
    </row>
    <row r="196" spans="1:12" ht="15">
      <c r="A196" s="11"/>
      <c r="B196" s="12"/>
      <c r="C196" s="13"/>
      <c r="D196" s="35" t="s">
        <v>28</v>
      </c>
      <c r="E196" s="33"/>
      <c r="F196" s="34"/>
      <c r="G196" s="34"/>
      <c r="H196" s="34"/>
      <c r="I196" s="34"/>
      <c r="J196" s="34"/>
      <c r="K196" s="31"/>
      <c r="L196" s="34"/>
    </row>
    <row r="197" spans="1:12" ht="15">
      <c r="A197" s="11"/>
      <c r="B197" s="12"/>
      <c r="C197" s="13"/>
      <c r="D197" s="32"/>
      <c r="E197" s="33"/>
      <c r="F197" s="34"/>
      <c r="G197" s="34"/>
      <c r="H197" s="34"/>
      <c r="I197" s="34"/>
      <c r="J197" s="34"/>
      <c r="K197" s="31"/>
      <c r="L197" s="34"/>
    </row>
    <row r="198" spans="1:12" ht="14.45" customHeight="1">
      <c r="A198" s="11"/>
      <c r="B198" s="12"/>
      <c r="C198" s="13"/>
      <c r="D198" s="32"/>
      <c r="E198" s="33"/>
      <c r="F198" s="34"/>
      <c r="G198" s="34"/>
      <c r="H198" s="34"/>
      <c r="I198" s="34"/>
      <c r="J198" s="34"/>
      <c r="K198" s="31"/>
      <c r="L198" s="34"/>
    </row>
    <row r="199" spans="1:12" ht="13.9" customHeight="1">
      <c r="A199" s="14"/>
      <c r="B199" s="15"/>
      <c r="C199" s="16"/>
      <c r="D199" s="36" t="s">
        <v>31</v>
      </c>
      <c r="E199" s="18"/>
      <c r="F199" s="19">
        <f>SUM(F190:F198)</f>
        <v>0</v>
      </c>
      <c r="G199" s="19">
        <f t="shared" ref="G199:J199" si="53">SUM(G190:G198)</f>
        <v>0</v>
      </c>
      <c r="H199" s="19">
        <f t="shared" si="53"/>
        <v>0</v>
      </c>
      <c r="I199" s="19">
        <f t="shared" si="53"/>
        <v>0</v>
      </c>
      <c r="J199" s="19">
        <f t="shared" si="53"/>
        <v>0</v>
      </c>
      <c r="K199" s="27"/>
      <c r="L199" s="19">
        <f t="shared" ref="L199" si="54">SUM(L190:L198)</f>
        <v>0</v>
      </c>
    </row>
    <row r="200" spans="1:12" ht="26.25" thickBot="1">
      <c r="A200" s="23">
        <f>A182</f>
        <v>2</v>
      </c>
      <c r="B200" s="24">
        <f>B182</f>
        <v>5</v>
      </c>
      <c r="C200" s="38" t="s">
        <v>39</v>
      </c>
      <c r="D200" s="39"/>
      <c r="E200" s="25"/>
      <c r="F200" s="26">
        <f>F189+F199</f>
        <v>571</v>
      </c>
      <c r="G200" s="26">
        <f t="shared" ref="G200" si="55">G189+G199</f>
        <v>21.68</v>
      </c>
      <c r="H200" s="26">
        <f t="shared" ref="H200" si="56">H189+H199</f>
        <v>10.39</v>
      </c>
      <c r="I200" s="26">
        <f t="shared" ref="I200" si="57">I189+I199</f>
        <v>130.81</v>
      </c>
      <c r="J200" s="26">
        <f t="shared" ref="J200:L200" si="58">J189+J199</f>
        <v>763.2</v>
      </c>
      <c r="K200" s="26"/>
      <c r="L200" s="26">
        <f t="shared" si="58"/>
        <v>172</v>
      </c>
    </row>
    <row r="201" spans="1:12" ht="51.75" thickBot="1">
      <c r="A201" s="28"/>
      <c r="B201" s="29"/>
      <c r="C201" s="40" t="s">
        <v>43</v>
      </c>
      <c r="D201" s="40"/>
      <c r="E201" s="40"/>
      <c r="F201" s="30">
        <f>(F24+F44+F63+F83+F103+F122+F142+F160+F181+F200)/(IF(F24=0,0,1)+IF(F44=0,0,1)+IF(F63=0,0,1)+IF(F83=0,0,1)+IF(F103=0,0,1)+IF(F122=0,0,1)+IF(F142=0,0,1)+IF(F160=0,0,1)+IF(F181=0,0,1)+IF(F200=0,0,1))</f>
        <v>637.9</v>
      </c>
      <c r="G201" s="30">
        <f>(G24+G44+G63+G83+G103+G122+G142+G160+G181+G200)/(IF(G24=0,0,1)+IF(G44=0,0,1)+IF(G63=0,0,1)+IF(G83=0,0,1)+IF(G103=0,0,1)+IF(G122=0,0,1)+IF(G142=0,0,1)+IF(G160=0,0,1)+IF(G181=0,0,1)+IF(G200=0,0,1))</f>
        <v>21.749000000000002</v>
      </c>
      <c r="H201" s="30">
        <f>(H24+H44+H63+H83+H103+H122+H142+H160+H181+H200)/(IF(H24=0,0,1)+IF(H44=0,0,1)+IF(H63=0,0,1)+IF(H83=0,0,1)+IF(H103=0,0,1)+IF(H122=0,0,1)+IF(H142=0,0,1)+IF(H160=0,0,1)+IF(H181=0,0,1)+IF(H200=0,0,1))</f>
        <v>20.206999999999994</v>
      </c>
      <c r="I201" s="30">
        <f>(I24+I44+I63+I83+I103+I122+I142+I160+I181+I200)/(IF(I24=0,0,1)+IF(I44=0,0,1)+IF(I63=0,0,1)+IF(I83=0,0,1)+IF(I103=0,0,1)+IF(I122=0,0,1)+IF(I142=0,0,1)+IF(I160=0,0,1)+IF(I181=0,0,1)+IF(I200=0,0,1))</f>
        <v>93.584999999999994</v>
      </c>
      <c r="J201" s="30">
        <f>(J24+J44+J63+J83+J103+J122+J142+J160+J181+J200)/(IF(J24=0,0,1)+IF(J44=0,0,1)+IF(J63=0,0,1)+IF(J83=0,0,1)+IF(J103=0,0,1)+IF(J122=0,0,1)+IF(J142=0,0,1)+IF(J160=0,0,1)+IF(J181=0,0,1)+IF(J200=0,0,1))</f>
        <v>713.53222222222223</v>
      </c>
      <c r="K201" s="30"/>
      <c r="L201" s="30">
        <f>(L24+L44+L63+L83+L103+L122+L142+L160+L181+L200)/(IF(L24=0,0,1)+IF(L44=0,0,1)+IF(L63=0,0,1)+IF(L83=0,0,1)+IF(L103=0,0,1)+IF(L122=0,0,1)+IF(L142=0,0,1)+IF(L160=0,0,1)+IF(L181=0,0,1)+IF(L200=0,0,1))</f>
        <v>172</v>
      </c>
    </row>
  </sheetData>
  <mergeCells count="7">
    <mergeCell ref="C63:D63"/>
    <mergeCell ref="C83:D83"/>
    <mergeCell ref="C1:E1"/>
    <mergeCell ref="H1:K1"/>
    <mergeCell ref="H2:K2"/>
    <mergeCell ref="C24:D24"/>
    <mergeCell ref="C44:D44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2025-03-15T13:04:32Z</cp:lastPrinted>
  <dcterms:created xsi:type="dcterms:W3CDTF">2022-05-16T14:23:00Z</dcterms:created>
  <dcterms:modified xsi:type="dcterms:W3CDTF">2025-05-14T12:36:53Z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F0CE9E062CF546578E48740DD6CA0F83_12</vt:lpwstr>
  </property>
  <property fmtid="{D5CDD505-2E9C-101B-9397-08002B2CF9AE}" pid="3" name="KSOProductBuildVer">
    <vt:lpwstr>1049-12.2.0.13215</vt:lpwstr>
  </property>
</Properties>
</file>