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938CEDA2-C8A5-4221-8B77-B7B79D2EDE2B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7" i="1" l="1"/>
  <c r="G187" i="1"/>
  <c r="H187" i="1"/>
  <c r="I187" i="1"/>
  <c r="J187" i="1"/>
  <c r="L187" i="1"/>
  <c r="B198" i="1"/>
  <c r="A198" i="1"/>
  <c r="L197" i="1"/>
  <c r="J197" i="1"/>
  <c r="I197" i="1"/>
  <c r="H197" i="1"/>
  <c r="G197" i="1"/>
  <c r="F197" i="1"/>
  <c r="B188" i="1"/>
  <c r="A188" i="1"/>
  <c r="B180" i="1"/>
  <c r="A180" i="1"/>
  <c r="L179" i="1"/>
  <c r="J179" i="1"/>
  <c r="I179" i="1"/>
  <c r="H179" i="1"/>
  <c r="G179" i="1"/>
  <c r="F179" i="1"/>
  <c r="B170" i="1"/>
  <c r="A170" i="1"/>
  <c r="L169" i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H72" i="1"/>
  <c r="G72" i="1"/>
  <c r="F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l="1"/>
  <c r="F83" i="1"/>
  <c r="J63" i="1"/>
  <c r="F141" i="1"/>
  <c r="J122" i="1"/>
  <c r="J180" i="1"/>
  <c r="J198" i="1"/>
  <c r="G83" i="1"/>
  <c r="H198" i="1"/>
  <c r="F198" i="1"/>
  <c r="I122" i="1"/>
  <c r="L122" i="1"/>
  <c r="G141" i="1"/>
  <c r="F63" i="1"/>
  <c r="J103" i="1"/>
  <c r="F122" i="1"/>
  <c r="J160" i="1"/>
  <c r="F180" i="1"/>
  <c r="G63" i="1"/>
  <c r="L103" i="1"/>
  <c r="G122" i="1"/>
  <c r="L160" i="1"/>
  <c r="G180" i="1"/>
  <c r="J44" i="1"/>
  <c r="L44" i="1"/>
  <c r="H63" i="1"/>
  <c r="H122" i="1"/>
  <c r="H180" i="1"/>
  <c r="I63" i="1"/>
  <c r="I180" i="1"/>
  <c r="H24" i="1"/>
  <c r="H83" i="1"/>
  <c r="H141" i="1"/>
  <c r="G24" i="1"/>
  <c r="L63" i="1"/>
  <c r="I24" i="1"/>
  <c r="I83" i="1"/>
  <c r="I141" i="1"/>
  <c r="I198" i="1"/>
  <c r="G198" i="1"/>
  <c r="L198" i="1"/>
  <c r="L180" i="1"/>
  <c r="F199" i="1" l="1"/>
  <c r="H199" i="1"/>
  <c r="J199" i="1"/>
  <c r="L199" i="1"/>
  <c r="G199" i="1"/>
  <c r="I199" i="1"/>
</calcChain>
</file>

<file path=xl/sharedStrings.xml><?xml version="1.0" encoding="utf-8"?>
<sst xmlns="http://schemas.openxmlformats.org/spreadsheetml/2006/main" count="289" uniqueCount="97">
  <si>
    <t>Школа</t>
  </si>
  <si>
    <t>МБОУ "Нижнесортымская СОШ"</t>
  </si>
  <si>
    <t>Утвердил:</t>
  </si>
  <si>
    <t>должность</t>
  </si>
  <si>
    <t>Директор МБОУ "Нижнесортымская СОШ"</t>
  </si>
  <si>
    <t>Типовое примерное меню приготавливаемых блюд</t>
  </si>
  <si>
    <t>фамилия</t>
  </si>
  <si>
    <t>Вергун Н.И.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</si>
  <si>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</si>
  <si>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</si>
  <si>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</si>
  <si>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</si>
  <si>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</si>
  <si>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</si>
  <si>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</si>
  <si>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</si>
  <si>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</si>
  <si>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</si>
  <si>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</si>
  <si>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</si>
  <si>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</si>
  <si>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</si>
  <si>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</si>
  <si>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</si>
  <si>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</si>
  <si>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</si>
  <si>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</si>
  <si>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</si>
  <si>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№96</t>
  </si>
  <si>
    <t>гор.напиток</t>
  </si>
  <si>
    <t>Чай с сахаром</t>
  </si>
  <si>
    <t xml:space="preserve">хлеб </t>
  </si>
  <si>
    <t>Батон нарезной</t>
  </si>
  <si>
    <t>хлеб черн.</t>
  </si>
  <si>
    <t>Хлеб ржаной</t>
  </si>
  <si>
    <t>фрукты</t>
  </si>
  <si>
    <t>Фрукты свежие (яблоко)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</si>
  <si>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</si>
  <si>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</si>
  <si>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</si>
  <si>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</si>
  <si>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</si>
  <si>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</si>
  <si>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</si>
  <si>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</si>
  <si>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</si>
  <si>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сыр</t>
  </si>
  <si>
    <t>№97</t>
  </si>
  <si>
    <t>Какао с молоком с сахаром</t>
  </si>
  <si>
    <t>№693</t>
  </si>
  <si>
    <t>№302</t>
  </si>
  <si>
    <t>выпечка</t>
  </si>
  <si>
    <t>Кофейный напиток на молоке</t>
  </si>
  <si>
    <t>Хлеб пшеничный</t>
  </si>
  <si>
    <t>Яйцо отварное</t>
  </si>
  <si>
    <t>№337</t>
  </si>
  <si>
    <t>№685</t>
  </si>
  <si>
    <t>Фрукты свежие (банан)</t>
  </si>
  <si>
    <t>№684,686</t>
  </si>
  <si>
    <t>Фрукты свежие (груша)</t>
  </si>
  <si>
    <t>Чай с сахаром с молоком</t>
  </si>
  <si>
    <t>Вареники отварные с картофелем с маслом сливочным</t>
  </si>
  <si>
    <t>№725</t>
  </si>
  <si>
    <t>Среднее значение за период:</t>
  </si>
  <si>
    <t>№269</t>
  </si>
  <si>
    <t>№692</t>
  </si>
  <si>
    <t xml:space="preserve">Каша молочная пшенная с маслом сливочным </t>
  </si>
  <si>
    <t>Сыр Голландский порциями</t>
  </si>
  <si>
    <t xml:space="preserve">Каша молочная рисовая с маслом сливочным </t>
  </si>
  <si>
    <t>Каша пшеничная молочная с маслом сливочным</t>
  </si>
  <si>
    <t>сладкое</t>
  </si>
  <si>
    <t>Каша молочная пшеничная с маслом сливочным</t>
  </si>
  <si>
    <t>хлеб</t>
  </si>
  <si>
    <t>Каша молочная манная с маслом сливочным</t>
  </si>
  <si>
    <t>Чай с лимоном с сахаром</t>
  </si>
  <si>
    <t>Каша молочная геркулесовая с маслом сливочным</t>
  </si>
  <si>
    <t>Фрукты свежие (мадарин)</t>
  </si>
  <si>
    <t>Кондитерское изделие в упаковке (вафли)</t>
  </si>
  <si>
    <t>Кисломолочный напиток Имунеле</t>
  </si>
  <si>
    <t>Булочка Улитка с сыром</t>
  </si>
  <si>
    <t>Сырники творожные</t>
  </si>
  <si>
    <t>Сгущенное молоко</t>
  </si>
  <si>
    <t>№281</t>
  </si>
  <si>
    <t>№358</t>
  </si>
  <si>
    <t>сгущенное молоко</t>
  </si>
  <si>
    <t>Каша гречневая молочная с маслом</t>
  </si>
  <si>
    <t>Йогурт фруктовый Фругурт</t>
  </si>
  <si>
    <t>Батон нарезной Хлеб ржаной</t>
  </si>
  <si>
    <t>йогурт</t>
  </si>
  <si>
    <t>Запеканка из творога с изюмом</t>
  </si>
  <si>
    <t>Кисель фруктовый</t>
  </si>
  <si>
    <t>Каша молочная кукурузная с маслом сливочным</t>
  </si>
  <si>
    <t>Булочка Ванильная с сахаром</t>
  </si>
  <si>
    <t>Бутерброд на батоне запеченный (масло, сыр)</t>
  </si>
  <si>
    <t>яйцо</t>
  </si>
  <si>
    <t>№366</t>
  </si>
  <si>
    <t>№247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</si>
</sst>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4" fillId="2" borderId="8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5" xfId="0" applyBorder="1"/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20" xfId="0" applyFont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14" fillId="4" borderId="25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8" xfId="0" applyFill="1" applyBorder="1"/>
    <xf numFmtId="0" fontId="4" fillId="5" borderId="8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/>
    <xf numFmtId="0" fontId="0" fillId="5" borderId="2" xfId="0" applyFill="1" applyBorder="1"/>
    <xf numFmtId="0" fontId="4" fillId="5" borderId="2" xfId="0" applyFont="1" applyFill="1" applyBorder="1" applyAlignment="1" applyProtection="1">
      <alignment vertical="top" wrapText="1"/>
      <protection locked="0"/>
    </xf>
    <xf numFmtId="0" fontId="0" fillId="6" borderId="11" xfId="0" applyFill="1" applyBorder="1"/>
    <xf numFmtId="0" fontId="3" fillId="6" borderId="1" xfId="0" applyFont="1" applyFill="1" applyBorder="1" applyProtection="1">
      <protection locked="0"/>
    </xf>
    <xf numFmtId="0" fontId="4" fillId="6" borderId="21" xfId="0" applyFont="1" applyFill="1" applyBorder="1" applyAlignment="1" applyProtection="1">
      <alignment horizontal="center" vertical="top" wrapText="1"/>
      <protection locked="0"/>
    </xf>
    <xf numFmtId="0" fontId="4" fillId="6" borderId="22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Protection="1">
      <protection locked="0"/>
    </xf>
    <xf numFmtId="0" fontId="4" fillId="6" borderId="0" xfId="0" applyFont="1" applyFill="1"/>
    <xf numFmtId="0" fontId="4" fillId="6" borderId="1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/>
    <xf numFmtId="0" fontId="0" fillId="6" borderId="8" xfId="0" applyFill="1" applyBorder="1"/>
    <xf numFmtId="0" fontId="0" fillId="6" borderId="1" xfId="0" applyFill="1" applyBorder="1"/>
    <xf numFmtId="0" fontId="3" fillId="6" borderId="1" xfId="0" applyFont="1" applyFill="1" applyBorder="1"/>
    <xf numFmtId="0" fontId="11" fillId="6" borderId="1" xfId="0" applyFont="1" applyFill="1" applyBorder="1" applyAlignment="1" applyProtection="1">
      <alignment horizontal="right"/>
      <protection locked="0"/>
    </xf>
    <xf numFmtId="0" fontId="4" fillId="6" borderId="8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>
      <alignment vertical="top" wrapText="1"/>
    </xf>
    <xf numFmtId="0" fontId="4" fillId="6" borderId="0" xfId="0" applyFont="1" applyFill="1" applyAlignment="1">
      <alignment horizontal="left"/>
    </xf>
    <xf numFmtId="0" fontId="3" fillId="6" borderId="8" xfId="0" applyFont="1" applyFill="1" applyBorder="1"/>
    <xf numFmtId="0" fontId="4" fillId="5" borderId="8" xfId="0" applyFont="1" applyFill="1" applyBorder="1" applyAlignment="1" applyProtection="1">
      <alignment horizontal="center" vertical="top" wrapText="1"/>
      <protection locked="0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Protection="1">
      <protection locked="0"/>
    </xf>
    <xf numFmtId="0" fontId="4" fillId="7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6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9"/>
  <sheetViews>
    <sheetView tabSelected="1" workbookViewId="0">
      <pane xSplit="4" ySplit="5" topLeftCell="E60" activePane="bottomRight" state="frozen"/>
      <selection pane="topRight"/>
      <selection pane="bottomLeft"/>
      <selection pane="bottomRight" activeCell="E72" sqref="E7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96" t="s">
        <v>1</v>
      </c>
      <c r="D1" s="97"/>
      <c r="E1" s="97"/>
      <c r="F1" s="3" t="s">
        <v>2</v>
      </c>
      <c r="G1" s="1" t="s">
        <v>3</v>
      </c>
      <c r="H1" s="98" t="s">
        <v>4</v>
      </c>
      <c r="I1" s="98"/>
      <c r="J1" s="98"/>
      <c r="K1" s="98"/>
    </row>
    <row r="2" spans="1:12" ht="18">
      <c r="A2" s="4" t="s">
        <v>5</v>
      </c>
      <c r="C2" s="1"/>
      <c r="G2" s="1" t="s">
        <v>6</v>
      </c>
      <c r="H2" s="99" t="s">
        <v>7</v>
      </c>
      <c r="I2" s="99"/>
      <c r="J2" s="99"/>
      <c r="K2" s="99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18</v>
      </c>
      <c r="I3" s="8">
        <v>12</v>
      </c>
      <c r="J3" s="41">
        <v>2023</v>
      </c>
      <c r="K3" s="4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82" t="s">
        <v>27</v>
      </c>
      <c r="E6" s="86" t="s">
        <v>85</v>
      </c>
      <c r="F6" s="17">
        <v>250</v>
      </c>
      <c r="G6" s="17">
        <v>8.9</v>
      </c>
      <c r="H6" s="17">
        <v>8.6999999999999993</v>
      </c>
      <c r="I6" s="17">
        <v>34.299999999999997</v>
      </c>
      <c r="J6" s="17">
        <v>252</v>
      </c>
      <c r="K6" s="75" t="s">
        <v>50</v>
      </c>
      <c r="L6" s="17">
        <v>35.28</v>
      </c>
    </row>
    <row r="7" spans="1:12" ht="15">
      <c r="A7" s="18"/>
      <c r="B7" s="19"/>
      <c r="C7" s="20"/>
      <c r="D7" s="94" t="s">
        <v>88</v>
      </c>
      <c r="E7" s="79" t="s">
        <v>86</v>
      </c>
      <c r="F7" s="23">
        <v>115</v>
      </c>
      <c r="G7" s="23">
        <v>3.4</v>
      </c>
      <c r="H7" s="23">
        <v>2.5</v>
      </c>
      <c r="I7" s="23">
        <v>15.6</v>
      </c>
      <c r="J7" s="23">
        <v>91</v>
      </c>
      <c r="K7" s="76" t="s">
        <v>28</v>
      </c>
      <c r="L7" s="23">
        <v>65</v>
      </c>
    </row>
    <row r="8" spans="1:12" ht="15">
      <c r="A8" s="18"/>
      <c r="B8" s="19"/>
      <c r="C8" s="20"/>
      <c r="D8" s="83" t="s">
        <v>29</v>
      </c>
      <c r="E8" s="79" t="s">
        <v>30</v>
      </c>
      <c r="F8" s="23">
        <v>200</v>
      </c>
      <c r="G8" s="23">
        <v>0.18</v>
      </c>
      <c r="H8" s="23">
        <v>0.04</v>
      </c>
      <c r="I8" s="23">
        <v>13.66</v>
      </c>
      <c r="J8" s="23">
        <v>26.4</v>
      </c>
      <c r="K8" s="76" t="s">
        <v>56</v>
      </c>
      <c r="L8" s="23">
        <v>5.5</v>
      </c>
    </row>
    <row r="9" spans="1:12" ht="15">
      <c r="A9" s="18"/>
      <c r="B9" s="19"/>
      <c r="C9" s="20"/>
      <c r="D9" s="83" t="s">
        <v>31</v>
      </c>
      <c r="E9" s="79" t="s">
        <v>87</v>
      </c>
      <c r="F9" s="23">
        <v>32</v>
      </c>
      <c r="G9" s="23">
        <v>2.56</v>
      </c>
      <c r="H9" s="23">
        <v>2.56</v>
      </c>
      <c r="I9" s="23">
        <v>0.38</v>
      </c>
      <c r="J9" s="23">
        <v>84.8</v>
      </c>
      <c r="K9" s="76"/>
      <c r="L9" s="23">
        <v>6.54</v>
      </c>
    </row>
    <row r="10" spans="1:12" ht="15">
      <c r="A10" s="18"/>
      <c r="B10" s="19"/>
      <c r="C10" s="20"/>
      <c r="D10" s="83" t="s">
        <v>31</v>
      </c>
      <c r="E10" s="79" t="s">
        <v>34</v>
      </c>
      <c r="F10" s="23">
        <v>20</v>
      </c>
      <c r="G10" s="23">
        <v>1.32</v>
      </c>
      <c r="H10" s="23">
        <v>0.2</v>
      </c>
      <c r="I10" s="23">
        <v>0.24</v>
      </c>
      <c r="J10" s="23">
        <v>34.799999999999997</v>
      </c>
      <c r="K10" s="76"/>
      <c r="L10" s="23">
        <v>2.68</v>
      </c>
    </row>
    <row r="11" spans="1:12" ht="15">
      <c r="A11" s="18"/>
      <c r="B11" s="19"/>
      <c r="C11" s="20"/>
      <c r="D11" s="83" t="s">
        <v>35</v>
      </c>
      <c r="E11" s="79" t="s">
        <v>36</v>
      </c>
      <c r="F11" s="23">
        <v>150</v>
      </c>
      <c r="G11" s="23">
        <v>0.6</v>
      </c>
      <c r="H11" s="23">
        <v>0.6</v>
      </c>
      <c r="I11" s="23">
        <v>13.5</v>
      </c>
      <c r="J11" s="23">
        <v>70.5</v>
      </c>
      <c r="K11" s="45"/>
      <c r="L11" s="23">
        <v>45</v>
      </c>
    </row>
    <row r="12" spans="1:12" ht="15">
      <c r="A12" s="18"/>
      <c r="B12" s="19"/>
      <c r="C12" s="20"/>
      <c r="D12" s="77"/>
      <c r="E12" s="79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85" t="s">
        <v>37</v>
      </c>
      <c r="E13" s="87"/>
      <c r="F13" s="30">
        <f>SUM(F6:F12)</f>
        <v>767</v>
      </c>
      <c r="G13" s="30">
        <f>SUM(G6:G12)</f>
        <v>16.96</v>
      </c>
      <c r="H13" s="30">
        <f>SUM(H6:H12)</f>
        <v>14.599999999999998</v>
      </c>
      <c r="I13" s="30">
        <f>SUM(I6:I12)</f>
        <v>77.680000000000007</v>
      </c>
      <c r="J13" s="30">
        <f>SUM(J6:J12)</f>
        <v>559.5</v>
      </c>
      <c r="K13" s="46"/>
      <c r="L13" s="30">
        <f>SUM(L6:L12)</f>
        <v>160</v>
      </c>
    </row>
    <row r="14" spans="1:12" ht="15">
      <c r="A14" s="31">
        <f>A6</f>
        <v>1</v>
      </c>
      <c r="B14" s="32">
        <f>B6</f>
        <v>1</v>
      </c>
      <c r="C14" s="33" t="s">
        <v>38</v>
      </c>
      <c r="D14" s="83" t="s">
        <v>39</v>
      </c>
      <c r="E14" s="79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83" t="s">
        <v>40</v>
      </c>
      <c r="E15" s="79"/>
      <c r="F15" s="23"/>
      <c r="G15" s="23"/>
      <c r="H15" s="23"/>
      <c r="I15" s="23"/>
      <c r="J15" s="23"/>
      <c r="K15" s="45"/>
      <c r="L15" s="23"/>
    </row>
    <row r="16" spans="1:12" ht="15">
      <c r="A16" s="18"/>
      <c r="B16" s="19"/>
      <c r="C16" s="20"/>
      <c r="D16" s="83" t="s">
        <v>41</v>
      </c>
      <c r="E16" s="79"/>
      <c r="F16" s="23"/>
      <c r="G16" s="23"/>
      <c r="H16" s="23"/>
      <c r="I16" s="23"/>
      <c r="J16" s="23"/>
      <c r="K16" s="45"/>
      <c r="L16" s="23"/>
    </row>
    <row r="17" spans="1:12" ht="15">
      <c r="A17" s="18"/>
      <c r="B17" s="19"/>
      <c r="C17" s="20"/>
      <c r="D17" s="83" t="s">
        <v>42</v>
      </c>
      <c r="E17" s="79"/>
      <c r="F17" s="23"/>
      <c r="G17" s="23"/>
      <c r="H17" s="23"/>
      <c r="I17" s="23"/>
      <c r="J17" s="23"/>
      <c r="K17" s="45"/>
      <c r="L17" s="23"/>
    </row>
    <row r="18" spans="1:12" ht="15">
      <c r="A18" s="18"/>
      <c r="B18" s="19"/>
      <c r="C18" s="20"/>
      <c r="D18" s="83" t="s">
        <v>43</v>
      </c>
      <c r="E18" s="79"/>
      <c r="F18" s="23"/>
      <c r="G18" s="23"/>
      <c r="H18" s="23"/>
      <c r="I18" s="23"/>
      <c r="J18" s="23"/>
      <c r="K18" s="45"/>
      <c r="L18" s="23"/>
    </row>
    <row r="19" spans="1:12" ht="15">
      <c r="A19" s="18"/>
      <c r="B19" s="19"/>
      <c r="C19" s="20"/>
      <c r="D19" s="83" t="s">
        <v>44</v>
      </c>
      <c r="E19" s="79"/>
      <c r="F19" s="23"/>
      <c r="G19" s="23"/>
      <c r="H19" s="23"/>
      <c r="I19" s="23"/>
      <c r="J19" s="23"/>
      <c r="K19" s="45"/>
      <c r="L19" s="23"/>
    </row>
    <row r="20" spans="1:12" ht="15">
      <c r="A20" s="18"/>
      <c r="B20" s="19"/>
      <c r="C20" s="20"/>
      <c r="D20" s="83" t="s">
        <v>33</v>
      </c>
      <c r="E20" s="79"/>
      <c r="F20" s="23"/>
      <c r="G20" s="23"/>
      <c r="H20" s="23"/>
      <c r="I20" s="23"/>
      <c r="J20" s="23"/>
      <c r="K20" s="45"/>
      <c r="L20" s="23"/>
    </row>
    <row r="21" spans="1:12" ht="15">
      <c r="A21" s="18"/>
      <c r="B21" s="19"/>
      <c r="C21" s="20"/>
      <c r="D21" s="77"/>
      <c r="E21" s="79"/>
      <c r="F21" s="23"/>
      <c r="G21" s="23"/>
      <c r="H21" s="23"/>
      <c r="I21" s="23"/>
      <c r="J21" s="23"/>
      <c r="K21" s="45"/>
      <c r="L21" s="23"/>
    </row>
    <row r="22" spans="1:12" ht="15">
      <c r="A22" s="18"/>
      <c r="B22" s="19"/>
      <c r="C22" s="20"/>
      <c r="D22" s="77"/>
      <c r="E22" s="79"/>
      <c r="F22" s="23"/>
      <c r="G22" s="23"/>
      <c r="H22" s="23"/>
      <c r="I22" s="23"/>
      <c r="J22" s="23"/>
      <c r="K22" s="45"/>
      <c r="L22" s="23"/>
    </row>
    <row r="23" spans="1:12" ht="15">
      <c r="A23" s="25"/>
      <c r="B23" s="26"/>
      <c r="C23" s="27"/>
      <c r="D23" s="28" t="s">
        <v>37</v>
      </c>
      <c r="E23" s="29"/>
      <c r="F23" s="30">
        <f>SUM(F14:F22)</f>
        <v>0</v>
      </c>
      <c r="G23" s="30">
        <f t="shared" ref="G23:J23" si="0">SUM(G14:G22)</f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46"/>
      <c r="L23" s="30">
        <f t="shared" ref="L23" si="1">SUM(L14:L22)</f>
        <v>0</v>
      </c>
    </row>
    <row r="24" spans="1:12" ht="15">
      <c r="A24" s="34">
        <f>A6</f>
        <v>1</v>
      </c>
      <c r="B24" s="35">
        <f>B6</f>
        <v>1</v>
      </c>
      <c r="C24" s="100" t="s">
        <v>45</v>
      </c>
      <c r="D24" s="101"/>
      <c r="E24" s="36"/>
      <c r="F24" s="37">
        <f>F13+F23</f>
        <v>767</v>
      </c>
      <c r="G24" s="37">
        <f t="shared" ref="G24:J24" si="2">G13+G23</f>
        <v>16.96</v>
      </c>
      <c r="H24" s="37">
        <f t="shared" si="2"/>
        <v>14.599999999999998</v>
      </c>
      <c r="I24" s="37">
        <f t="shared" si="2"/>
        <v>77.680000000000007</v>
      </c>
      <c r="J24" s="37">
        <f t="shared" si="2"/>
        <v>559.5</v>
      </c>
      <c r="K24" s="37"/>
      <c r="L24" s="37">
        <f t="shared" ref="L24" si="3">L13+L23</f>
        <v>160</v>
      </c>
    </row>
    <row r="25" spans="1:12" ht="15">
      <c r="A25" s="38">
        <v>1</v>
      </c>
      <c r="B25" s="19">
        <v>2</v>
      </c>
      <c r="C25" s="15" t="s">
        <v>26</v>
      </c>
      <c r="D25" s="82" t="s">
        <v>27</v>
      </c>
      <c r="E25" s="86" t="s">
        <v>71</v>
      </c>
      <c r="F25" s="17">
        <v>205</v>
      </c>
      <c r="G25" s="17">
        <v>7.36</v>
      </c>
      <c r="H25" s="17">
        <v>6</v>
      </c>
      <c r="I25" s="17">
        <v>42.64</v>
      </c>
      <c r="J25" s="17">
        <v>254</v>
      </c>
      <c r="K25" s="44" t="s">
        <v>50</v>
      </c>
      <c r="L25" s="17">
        <v>26.99</v>
      </c>
    </row>
    <row r="26" spans="1:12" ht="15">
      <c r="A26" s="38"/>
      <c r="B26" s="19"/>
      <c r="C26" s="20"/>
      <c r="D26" s="74" t="s">
        <v>51</v>
      </c>
      <c r="E26" s="79" t="s">
        <v>89</v>
      </c>
      <c r="F26" s="23">
        <v>120</v>
      </c>
      <c r="G26" s="23">
        <v>19.100000000000001</v>
      </c>
      <c r="H26" s="23">
        <v>13.9</v>
      </c>
      <c r="I26" s="23">
        <v>26.3</v>
      </c>
      <c r="J26" s="23">
        <v>307</v>
      </c>
      <c r="K26" s="45" t="s">
        <v>95</v>
      </c>
      <c r="L26" s="23">
        <v>111.63</v>
      </c>
    </row>
    <row r="27" spans="1:12" ht="15">
      <c r="A27" s="38"/>
      <c r="B27" s="19"/>
      <c r="C27" s="20"/>
      <c r="D27" s="88" t="s">
        <v>43</v>
      </c>
      <c r="E27" s="78" t="s">
        <v>90</v>
      </c>
      <c r="F27" s="23">
        <v>200</v>
      </c>
      <c r="G27" s="23">
        <v>1.36</v>
      </c>
      <c r="H27" s="23">
        <v>0</v>
      </c>
      <c r="I27" s="23">
        <v>29.02</v>
      </c>
      <c r="J27" s="23">
        <v>116.19</v>
      </c>
      <c r="K27" s="45" t="s">
        <v>96</v>
      </c>
      <c r="L27" s="23">
        <v>12.3</v>
      </c>
    </row>
    <row r="28" spans="1:12" ht="15">
      <c r="A28" s="38"/>
      <c r="B28" s="19"/>
      <c r="C28" s="20"/>
      <c r="D28" s="84" t="s">
        <v>72</v>
      </c>
      <c r="E28" s="79" t="s">
        <v>53</v>
      </c>
      <c r="F28" s="23">
        <v>37</v>
      </c>
      <c r="G28" s="23">
        <v>2.61</v>
      </c>
      <c r="H28" s="23">
        <v>0.44</v>
      </c>
      <c r="I28" s="23">
        <v>1.81</v>
      </c>
      <c r="J28" s="23">
        <v>86.95</v>
      </c>
      <c r="K28" s="45"/>
      <c r="L28" s="23">
        <v>5.0599999999999996</v>
      </c>
    </row>
    <row r="29" spans="1:12" ht="15">
      <c r="A29" s="38"/>
      <c r="B29" s="19"/>
      <c r="C29" s="20"/>
      <c r="D29" s="84" t="s">
        <v>33</v>
      </c>
      <c r="E29" s="79" t="s">
        <v>34</v>
      </c>
      <c r="F29" s="23">
        <v>30</v>
      </c>
      <c r="G29" s="23">
        <v>1.98</v>
      </c>
      <c r="H29" s="23">
        <v>0.36</v>
      </c>
      <c r="I29" s="23">
        <v>0.36</v>
      </c>
      <c r="J29" s="23">
        <v>52.2</v>
      </c>
      <c r="K29" s="45"/>
      <c r="L29" s="23">
        <v>4.0199999999999996</v>
      </c>
    </row>
    <row r="30" spans="1:12" ht="15">
      <c r="A30" s="38"/>
      <c r="B30" s="19"/>
      <c r="C30" s="20"/>
      <c r="D30" s="83"/>
      <c r="E30" s="79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77"/>
      <c r="E31" s="79"/>
      <c r="F31" s="23"/>
      <c r="G31" s="23"/>
      <c r="H31" s="23"/>
      <c r="I31" s="23"/>
      <c r="J31" s="23"/>
      <c r="K31" s="45"/>
      <c r="L31" s="23"/>
    </row>
    <row r="32" spans="1:12" ht="15">
      <c r="A32" s="38"/>
      <c r="B32" s="19"/>
      <c r="C32" s="20"/>
      <c r="D32" s="77"/>
      <c r="E32" s="79"/>
      <c r="F32" s="23"/>
      <c r="G32" s="23"/>
      <c r="H32" s="23"/>
      <c r="I32" s="23"/>
      <c r="J32" s="23"/>
      <c r="K32" s="45"/>
      <c r="L32" s="23"/>
    </row>
    <row r="33" spans="1:12" ht="15">
      <c r="A33" s="39"/>
      <c r="B33" s="26"/>
      <c r="C33" s="27"/>
      <c r="D33" s="85" t="s">
        <v>37</v>
      </c>
      <c r="E33" s="87"/>
      <c r="F33" s="95">
        <f>SUM(F25:F32)</f>
        <v>592</v>
      </c>
      <c r="G33" s="30">
        <f>SUM(G25:G32)</f>
        <v>32.409999999999997</v>
      </c>
      <c r="H33" s="95">
        <f>SUM(H25:H32)</f>
        <v>20.7</v>
      </c>
      <c r="I33" s="30">
        <f>SUM(I25:I32)</f>
        <v>100.13</v>
      </c>
      <c r="J33" s="95">
        <f>SUM(J25:J32)</f>
        <v>816.34000000000015</v>
      </c>
      <c r="K33" s="46"/>
      <c r="L33" s="30">
        <f>SUM(L25:L32)</f>
        <v>160.00000000000003</v>
      </c>
    </row>
    <row r="34" spans="1:12" ht="15">
      <c r="A34" s="32">
        <f>A25</f>
        <v>1</v>
      </c>
      <c r="B34" s="32">
        <f>B25</f>
        <v>2</v>
      </c>
      <c r="C34" s="33" t="s">
        <v>38</v>
      </c>
      <c r="D34" s="83" t="s">
        <v>39</v>
      </c>
      <c r="E34" s="79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83" t="s">
        <v>40</v>
      </c>
      <c r="E35" s="79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83" t="s">
        <v>41</v>
      </c>
      <c r="E36" s="79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83" t="s">
        <v>42</v>
      </c>
      <c r="E37" s="79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83" t="s">
        <v>43</v>
      </c>
      <c r="E38" s="79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83" t="s">
        <v>44</v>
      </c>
      <c r="E39" s="79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83" t="s">
        <v>33</v>
      </c>
      <c r="E40" s="79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77"/>
      <c r="E41" s="79"/>
      <c r="F41" s="23"/>
      <c r="G41" s="23"/>
      <c r="H41" s="23"/>
      <c r="I41" s="23"/>
      <c r="J41" s="23"/>
      <c r="K41" s="45"/>
      <c r="L41" s="23"/>
    </row>
    <row r="42" spans="1:12" ht="15">
      <c r="A42" s="38"/>
      <c r="B42" s="19"/>
      <c r="C42" s="20"/>
      <c r="D42" s="77"/>
      <c r="E42" s="79"/>
      <c r="F42" s="23"/>
      <c r="G42" s="23"/>
      <c r="H42" s="23"/>
      <c r="I42" s="23"/>
      <c r="J42" s="23"/>
      <c r="K42" s="45"/>
      <c r="L42" s="23"/>
    </row>
    <row r="43" spans="1:12" ht="15">
      <c r="A43" s="39"/>
      <c r="B43" s="26"/>
      <c r="C43" s="27"/>
      <c r="D43" s="28" t="s">
        <v>37</v>
      </c>
      <c r="E43" s="29"/>
      <c r="F43" s="30">
        <f>SUM(F34:F42)</f>
        <v>0</v>
      </c>
      <c r="G43" s="30">
        <f t="shared" ref="G43" si="4">SUM(G34:G42)</f>
        <v>0</v>
      </c>
      <c r="H43" s="30">
        <f t="shared" ref="H43" si="5">SUM(H34:H42)</f>
        <v>0</v>
      </c>
      <c r="I43" s="30">
        <f t="shared" ref="I43" si="6">SUM(I34:I42)</f>
        <v>0</v>
      </c>
      <c r="J43" s="30">
        <f t="shared" ref="J43:L43" si="7">SUM(J34:J42)</f>
        <v>0</v>
      </c>
      <c r="K43" s="46"/>
      <c r="L43" s="30">
        <f t="shared" si="7"/>
        <v>0</v>
      </c>
    </row>
    <row r="44" spans="1:12" ht="15.75" customHeight="1">
      <c r="A44" s="40">
        <f>A25</f>
        <v>1</v>
      </c>
      <c r="B44" s="40">
        <f>B25</f>
        <v>2</v>
      </c>
      <c r="C44" s="100" t="s">
        <v>45</v>
      </c>
      <c r="D44" s="101"/>
      <c r="E44" s="36"/>
      <c r="F44" s="37">
        <f>F33+F43</f>
        <v>592</v>
      </c>
      <c r="G44" s="37">
        <f t="shared" ref="G44" si="8">G33+G43</f>
        <v>32.409999999999997</v>
      </c>
      <c r="H44" s="37">
        <f t="shared" ref="H44" si="9">H33+H43</f>
        <v>20.7</v>
      </c>
      <c r="I44" s="37">
        <f t="shared" ref="I44" si="10">I33+I43</f>
        <v>100.13</v>
      </c>
      <c r="J44" s="37">
        <f t="shared" ref="J44:L44" si="11">J33+J43</f>
        <v>816.34000000000015</v>
      </c>
      <c r="K44" s="37"/>
      <c r="L44" s="37">
        <f t="shared" si="11"/>
        <v>160.00000000000003</v>
      </c>
    </row>
    <row r="45" spans="1:12" ht="15">
      <c r="A45" s="13">
        <v>1</v>
      </c>
      <c r="B45" s="14">
        <v>3</v>
      </c>
      <c r="C45" s="15" t="s">
        <v>26</v>
      </c>
      <c r="D45" s="82" t="s">
        <v>27</v>
      </c>
      <c r="E45" s="86" t="s">
        <v>91</v>
      </c>
      <c r="F45" s="17">
        <v>250</v>
      </c>
      <c r="G45" s="17">
        <v>7.7</v>
      </c>
      <c r="H45" s="17">
        <v>7.4</v>
      </c>
      <c r="I45" s="17">
        <v>59.2</v>
      </c>
      <c r="J45" s="17">
        <v>337</v>
      </c>
      <c r="K45" s="47" t="s">
        <v>50</v>
      </c>
      <c r="L45" s="17">
        <v>38.53</v>
      </c>
    </row>
    <row r="46" spans="1:12" ht="15">
      <c r="A46" s="18"/>
      <c r="B46" s="19"/>
      <c r="C46" s="20"/>
      <c r="D46" s="94" t="s">
        <v>51</v>
      </c>
      <c r="E46" s="79" t="s">
        <v>92</v>
      </c>
      <c r="F46" s="23">
        <v>80</v>
      </c>
      <c r="G46" s="23">
        <v>9.1199999999999992</v>
      </c>
      <c r="H46" s="23">
        <v>22.08</v>
      </c>
      <c r="I46" s="23">
        <v>28.64</v>
      </c>
      <c r="J46" s="23">
        <v>218.66</v>
      </c>
      <c r="K46" s="48" t="s">
        <v>55</v>
      </c>
      <c r="L46" s="23">
        <v>37.979999999999997</v>
      </c>
    </row>
    <row r="47" spans="1:12" ht="15">
      <c r="A47" s="18"/>
      <c r="B47" s="19"/>
      <c r="C47" s="20"/>
      <c r="D47" s="84" t="s">
        <v>29</v>
      </c>
      <c r="E47" s="79" t="s">
        <v>48</v>
      </c>
      <c r="F47" s="23">
        <v>200</v>
      </c>
      <c r="G47" s="23">
        <v>3.9</v>
      </c>
      <c r="H47" s="23">
        <v>3.8</v>
      </c>
      <c r="I47" s="23">
        <v>25.1</v>
      </c>
      <c r="J47" s="23">
        <v>132</v>
      </c>
      <c r="K47" s="48" t="s">
        <v>49</v>
      </c>
      <c r="L47" s="23">
        <v>25.3</v>
      </c>
    </row>
    <row r="48" spans="1:12" ht="15">
      <c r="A48" s="18"/>
      <c r="B48" s="19"/>
      <c r="C48" s="20"/>
      <c r="D48" s="84" t="s">
        <v>72</v>
      </c>
      <c r="E48" s="79" t="s">
        <v>53</v>
      </c>
      <c r="F48" s="23">
        <v>24</v>
      </c>
      <c r="G48" s="23">
        <v>1.82</v>
      </c>
      <c r="H48" s="23">
        <v>0.28000000000000003</v>
      </c>
      <c r="I48" s="23">
        <v>1.17</v>
      </c>
      <c r="J48" s="23">
        <v>56.4</v>
      </c>
      <c r="K48" s="48"/>
      <c r="L48" s="23">
        <v>3.31</v>
      </c>
    </row>
    <row r="49" spans="1:12" ht="15">
      <c r="A49" s="18"/>
      <c r="B49" s="19"/>
      <c r="C49" s="20"/>
      <c r="D49" s="84" t="s">
        <v>33</v>
      </c>
      <c r="E49" s="79" t="s">
        <v>34</v>
      </c>
      <c r="F49" s="23">
        <v>20</v>
      </c>
      <c r="G49" s="23">
        <v>1.32</v>
      </c>
      <c r="H49" s="23">
        <v>0.2</v>
      </c>
      <c r="I49" s="23">
        <v>0.24</v>
      </c>
      <c r="J49" s="23">
        <v>34.799999999999997</v>
      </c>
      <c r="K49" s="45"/>
      <c r="L49" s="23">
        <v>2.68</v>
      </c>
    </row>
    <row r="50" spans="1:12" ht="15">
      <c r="A50" s="18"/>
      <c r="B50" s="19"/>
      <c r="C50" s="20"/>
      <c r="D50" s="84" t="s">
        <v>35</v>
      </c>
      <c r="E50" s="79" t="s">
        <v>57</v>
      </c>
      <c r="F50" s="23">
        <v>180</v>
      </c>
      <c r="G50" s="23">
        <v>2.82</v>
      </c>
      <c r="H50" s="23">
        <v>0.5</v>
      </c>
      <c r="I50" s="23">
        <v>36.93</v>
      </c>
      <c r="J50" s="23">
        <v>187.32</v>
      </c>
      <c r="K50" s="45"/>
      <c r="L50" s="23">
        <v>52.2</v>
      </c>
    </row>
    <row r="51" spans="1:12" ht="15">
      <c r="A51" s="18"/>
      <c r="B51" s="19"/>
      <c r="C51" s="20"/>
      <c r="D51" s="77"/>
      <c r="E51" s="79"/>
      <c r="F51" s="23"/>
      <c r="G51" s="23"/>
      <c r="H51" s="23"/>
      <c r="I51" s="23"/>
      <c r="J51" s="23"/>
      <c r="K51" s="45"/>
      <c r="L51" s="23"/>
    </row>
    <row r="52" spans="1:12" ht="15">
      <c r="A52" s="25"/>
      <c r="B52" s="26"/>
      <c r="C52" s="27"/>
      <c r="D52" s="85" t="s">
        <v>37</v>
      </c>
      <c r="E52" s="87"/>
      <c r="F52" s="30">
        <f>SUM(F45:F51)</f>
        <v>754</v>
      </c>
      <c r="G52" s="30">
        <f>SUM(G45:G51)</f>
        <v>26.68</v>
      </c>
      <c r="H52" s="30">
        <f>SUM(H45:H51)</f>
        <v>34.26</v>
      </c>
      <c r="I52" s="30">
        <f>SUM(I45:I51)</f>
        <v>151.28</v>
      </c>
      <c r="J52" s="30">
        <f>SUM(J45:J51)</f>
        <v>966.17999999999984</v>
      </c>
      <c r="K52" s="46"/>
      <c r="L52" s="30">
        <f>SUM(L45:L51)</f>
        <v>160</v>
      </c>
    </row>
    <row r="53" spans="1:12" ht="15">
      <c r="A53" s="31">
        <f>A45</f>
        <v>1</v>
      </c>
      <c r="B53" s="32">
        <f>B45</f>
        <v>3</v>
      </c>
      <c r="C53" s="33" t="s">
        <v>38</v>
      </c>
      <c r="D53" s="83" t="s">
        <v>39</v>
      </c>
      <c r="E53" s="79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83" t="s">
        <v>40</v>
      </c>
      <c r="E54" s="79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83" t="s">
        <v>41</v>
      </c>
      <c r="E55" s="79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83" t="s">
        <v>42</v>
      </c>
      <c r="E56" s="79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83" t="s">
        <v>43</v>
      </c>
      <c r="E57" s="79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83" t="s">
        <v>44</v>
      </c>
      <c r="E58" s="79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83" t="s">
        <v>33</v>
      </c>
      <c r="E59" s="79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77"/>
      <c r="E60" s="79"/>
      <c r="F60" s="23"/>
      <c r="G60" s="23"/>
      <c r="H60" s="23"/>
      <c r="I60" s="23"/>
      <c r="J60" s="23"/>
      <c r="K60" s="45"/>
      <c r="L60" s="23"/>
    </row>
    <row r="61" spans="1:12" ht="15">
      <c r="A61" s="18"/>
      <c r="B61" s="19"/>
      <c r="C61" s="20"/>
      <c r="D61" s="77"/>
      <c r="E61" s="79"/>
      <c r="F61" s="23"/>
      <c r="G61" s="23"/>
      <c r="H61" s="23"/>
      <c r="I61" s="23"/>
      <c r="J61" s="23"/>
      <c r="K61" s="45"/>
      <c r="L61" s="23"/>
    </row>
    <row r="62" spans="1:12" ht="15">
      <c r="A62" s="25"/>
      <c r="B62" s="26"/>
      <c r="C62" s="27"/>
      <c r="D62" s="85" t="s">
        <v>37</v>
      </c>
      <c r="E62" s="87"/>
      <c r="F62" s="30">
        <f>SUM(F53:F61)</f>
        <v>0</v>
      </c>
      <c r="G62" s="30">
        <f t="shared" ref="G62" si="12">SUM(G53:G61)</f>
        <v>0</v>
      </c>
      <c r="H62" s="30">
        <f t="shared" ref="H62" si="13">SUM(H53:H61)</f>
        <v>0</v>
      </c>
      <c r="I62" s="30">
        <f t="shared" ref="I62" si="14">SUM(I53:I61)</f>
        <v>0</v>
      </c>
      <c r="J62" s="30">
        <f t="shared" ref="J62:L62" si="15">SUM(J53:J61)</f>
        <v>0</v>
      </c>
      <c r="K62" s="46"/>
      <c r="L62" s="30">
        <f t="shared" si="15"/>
        <v>0</v>
      </c>
    </row>
    <row r="63" spans="1:12" ht="15.75" customHeight="1">
      <c r="A63" s="34">
        <f>A45</f>
        <v>1</v>
      </c>
      <c r="B63" s="35">
        <f>B45</f>
        <v>3</v>
      </c>
      <c r="C63" s="100" t="s">
        <v>45</v>
      </c>
      <c r="D63" s="101"/>
      <c r="E63" s="36"/>
      <c r="F63" s="37">
        <f>F52+F62</f>
        <v>754</v>
      </c>
      <c r="G63" s="37">
        <f t="shared" ref="G63" si="16">G52+G62</f>
        <v>26.68</v>
      </c>
      <c r="H63" s="37">
        <f t="shared" ref="H63" si="17">H52+H62</f>
        <v>34.26</v>
      </c>
      <c r="I63" s="37">
        <f t="shared" ref="I63" si="18">I52+I62</f>
        <v>151.28</v>
      </c>
      <c r="J63" s="37">
        <f t="shared" ref="J63:L63" si="19">J52+J62</f>
        <v>966.17999999999984</v>
      </c>
      <c r="K63" s="37"/>
      <c r="L63" s="37">
        <f t="shared" si="19"/>
        <v>160</v>
      </c>
    </row>
    <row r="64" spans="1:12" ht="15">
      <c r="A64" s="13">
        <v>1</v>
      </c>
      <c r="B64" s="14">
        <v>4</v>
      </c>
      <c r="C64" s="15" t="s">
        <v>26</v>
      </c>
      <c r="D64" s="89" t="s">
        <v>27</v>
      </c>
      <c r="E64" s="86" t="s">
        <v>73</v>
      </c>
      <c r="F64" s="17">
        <v>250</v>
      </c>
      <c r="G64" s="17">
        <v>10.5</v>
      </c>
      <c r="H64" s="17">
        <v>8.4</v>
      </c>
      <c r="I64" s="17">
        <v>57.9</v>
      </c>
      <c r="J64" s="17">
        <v>350</v>
      </c>
      <c r="K64" s="47" t="s">
        <v>50</v>
      </c>
      <c r="L64" s="17">
        <v>37.19</v>
      </c>
    </row>
    <row r="65" spans="1:12" ht="15">
      <c r="A65" s="18"/>
      <c r="B65" s="19"/>
      <c r="C65" s="20"/>
      <c r="D65" s="103" t="s">
        <v>51</v>
      </c>
      <c r="E65" s="79" t="s">
        <v>93</v>
      </c>
      <c r="F65" s="23">
        <v>80</v>
      </c>
      <c r="G65" s="23">
        <v>14</v>
      </c>
      <c r="H65" s="23">
        <v>16.329999999999998</v>
      </c>
      <c r="I65" s="23">
        <v>22</v>
      </c>
      <c r="J65" s="23">
        <v>295</v>
      </c>
      <c r="K65" s="48" t="s">
        <v>28</v>
      </c>
      <c r="L65" s="23">
        <v>45.67</v>
      </c>
    </row>
    <row r="66" spans="1:12" ht="15">
      <c r="A66" s="18"/>
      <c r="B66" s="19"/>
      <c r="C66" s="20"/>
      <c r="D66" s="84" t="s">
        <v>29</v>
      </c>
      <c r="E66" s="79" t="s">
        <v>74</v>
      </c>
      <c r="F66" s="23">
        <v>200</v>
      </c>
      <c r="G66" s="23">
        <v>0.45</v>
      </c>
      <c r="H66" s="23">
        <v>0.1</v>
      </c>
      <c r="I66" s="23">
        <v>0.28999999999999998</v>
      </c>
      <c r="J66" s="23">
        <v>27.6</v>
      </c>
      <c r="K66" s="48" t="s">
        <v>58</v>
      </c>
      <c r="L66" s="23">
        <v>12.06</v>
      </c>
    </row>
    <row r="67" spans="1:12" ht="15">
      <c r="A67" s="18"/>
      <c r="B67" s="19"/>
      <c r="C67" s="20"/>
      <c r="D67" s="84" t="s">
        <v>33</v>
      </c>
      <c r="E67" s="79" t="s">
        <v>34</v>
      </c>
      <c r="F67" s="23">
        <v>20</v>
      </c>
      <c r="G67" s="23">
        <v>1.32</v>
      </c>
      <c r="H67" s="23">
        <v>0.2</v>
      </c>
      <c r="I67" s="23">
        <v>0.24</v>
      </c>
      <c r="J67" s="23">
        <v>34.799999999999997</v>
      </c>
      <c r="K67" s="48"/>
      <c r="L67" s="23">
        <v>2.68</v>
      </c>
    </row>
    <row r="68" spans="1:12" ht="15">
      <c r="A68" s="18"/>
      <c r="B68" s="19"/>
      <c r="C68" s="20"/>
      <c r="D68" s="84" t="s">
        <v>35</v>
      </c>
      <c r="E68" s="79" t="s">
        <v>59</v>
      </c>
      <c r="F68" s="23">
        <v>130</v>
      </c>
      <c r="G68" s="23">
        <v>0.68</v>
      </c>
      <c r="H68" s="23">
        <v>0.52</v>
      </c>
      <c r="I68" s="23">
        <v>17.13</v>
      </c>
      <c r="J68" s="23">
        <v>82.13</v>
      </c>
      <c r="K68" s="48"/>
      <c r="L68" s="23">
        <v>62.4</v>
      </c>
    </row>
    <row r="69" spans="1:12" ht="15">
      <c r="A69" s="18"/>
      <c r="B69" s="19"/>
      <c r="C69" s="20"/>
      <c r="D69" s="83"/>
      <c r="E69" s="79"/>
      <c r="F69" s="23"/>
      <c r="G69" s="23"/>
      <c r="H69" s="23"/>
      <c r="I69" s="23"/>
      <c r="J69" s="23"/>
      <c r="K69" s="48"/>
      <c r="L69" s="23"/>
    </row>
    <row r="70" spans="1:12" ht="15">
      <c r="A70" s="18"/>
      <c r="B70" s="19"/>
      <c r="C70" s="20"/>
      <c r="D70" s="77"/>
      <c r="E70" s="79"/>
      <c r="F70" s="23"/>
      <c r="G70" s="23"/>
      <c r="H70" s="23"/>
      <c r="I70" s="23"/>
      <c r="J70" s="23"/>
      <c r="K70" s="48"/>
      <c r="L70" s="23"/>
    </row>
    <row r="71" spans="1:12" ht="15">
      <c r="A71" s="18"/>
      <c r="B71" s="19"/>
      <c r="C71" s="20"/>
      <c r="D71" s="77"/>
      <c r="E71" s="79"/>
      <c r="F71" s="23"/>
      <c r="G71" s="23"/>
      <c r="H71" s="23"/>
      <c r="I71" s="23"/>
      <c r="J71" s="23"/>
      <c r="K71" s="45"/>
      <c r="L71" s="23"/>
    </row>
    <row r="72" spans="1:12" ht="15">
      <c r="A72" s="25"/>
      <c r="B72" s="26"/>
      <c r="C72" s="27"/>
      <c r="D72" s="85" t="s">
        <v>37</v>
      </c>
      <c r="E72" s="87"/>
      <c r="F72" s="30">
        <f>SUM(F64:F71)</f>
        <v>680</v>
      </c>
      <c r="G72" s="30">
        <f>SUM(G64:G71)</f>
        <v>26.95</v>
      </c>
      <c r="H72" s="30">
        <f>SUM(H64:H71)</f>
        <v>25.549999999999997</v>
      </c>
      <c r="I72" s="30">
        <f>SUM(I64:I71)</f>
        <v>97.56</v>
      </c>
      <c r="J72" s="30">
        <f>SUM(J64:J71)</f>
        <v>789.53</v>
      </c>
      <c r="K72" s="46"/>
      <c r="L72" s="30">
        <f>SUM(L64:L71)</f>
        <v>160</v>
      </c>
    </row>
    <row r="73" spans="1:12" ht="15">
      <c r="A73" s="31">
        <f>A64</f>
        <v>1</v>
      </c>
      <c r="B73" s="32">
        <f>B64</f>
        <v>4</v>
      </c>
      <c r="C73" s="33" t="s">
        <v>38</v>
      </c>
      <c r="D73" s="83" t="s">
        <v>39</v>
      </c>
      <c r="E73" s="79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83" t="s">
        <v>40</v>
      </c>
      <c r="E74" s="79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83" t="s">
        <v>41</v>
      </c>
      <c r="E75" s="79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83" t="s">
        <v>42</v>
      </c>
      <c r="E76" s="79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83" t="s">
        <v>43</v>
      </c>
      <c r="E77" s="79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83" t="s">
        <v>44</v>
      </c>
      <c r="E78" s="79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83" t="s">
        <v>33</v>
      </c>
      <c r="E79" s="79"/>
      <c r="F79" s="23"/>
      <c r="G79" s="23"/>
      <c r="H79" s="23"/>
      <c r="I79" s="23"/>
      <c r="J79" s="23"/>
      <c r="K79" s="45"/>
      <c r="L79" s="23"/>
    </row>
    <row r="80" spans="1:12" ht="15">
      <c r="A80" s="18"/>
      <c r="B80" s="19"/>
      <c r="C80" s="20"/>
      <c r="D80" s="77"/>
      <c r="E80" s="79"/>
      <c r="F80" s="23"/>
      <c r="G80" s="23"/>
      <c r="H80" s="23"/>
      <c r="I80" s="23"/>
      <c r="J80" s="23"/>
      <c r="K80" s="45"/>
      <c r="L80" s="23"/>
    </row>
    <row r="81" spans="1:12" ht="15">
      <c r="A81" s="18"/>
      <c r="B81" s="19"/>
      <c r="C81" s="20"/>
      <c r="D81" s="77"/>
      <c r="E81" s="79"/>
      <c r="F81" s="23"/>
      <c r="G81" s="23"/>
      <c r="H81" s="23"/>
      <c r="I81" s="23"/>
      <c r="J81" s="23"/>
      <c r="K81" s="45"/>
      <c r="L81" s="23"/>
    </row>
    <row r="82" spans="1:12" ht="15">
      <c r="A82" s="25"/>
      <c r="B82" s="26"/>
      <c r="C82" s="27"/>
      <c r="D82" s="28" t="s">
        <v>37</v>
      </c>
      <c r="E82" s="29"/>
      <c r="F82" s="30">
        <f>SUM(F73:F81)</f>
        <v>0</v>
      </c>
      <c r="G82" s="30">
        <f t="shared" ref="G82" si="20">SUM(G73:G81)</f>
        <v>0</v>
      </c>
      <c r="H82" s="30">
        <f t="shared" ref="H82" si="21">SUM(H73:H81)</f>
        <v>0</v>
      </c>
      <c r="I82" s="30">
        <f t="shared" ref="I82" si="22">SUM(I73:I81)</f>
        <v>0</v>
      </c>
      <c r="J82" s="30">
        <f t="shared" ref="J82:L82" si="23">SUM(J73:J81)</f>
        <v>0</v>
      </c>
      <c r="K82" s="46"/>
      <c r="L82" s="30">
        <f t="shared" si="23"/>
        <v>0</v>
      </c>
    </row>
    <row r="83" spans="1:12" ht="15.75" customHeight="1">
      <c r="A83" s="34">
        <f>A64</f>
        <v>1</v>
      </c>
      <c r="B83" s="35">
        <f>B64</f>
        <v>4</v>
      </c>
      <c r="C83" s="100" t="s">
        <v>45</v>
      </c>
      <c r="D83" s="101"/>
      <c r="E83" s="36"/>
      <c r="F83" s="37">
        <f>F72+F82</f>
        <v>680</v>
      </c>
      <c r="G83" s="37">
        <f t="shared" ref="G83" si="24">G72+G82</f>
        <v>26.95</v>
      </c>
      <c r="H83" s="37">
        <f t="shared" ref="H83" si="25">H72+H82</f>
        <v>25.549999999999997</v>
      </c>
      <c r="I83" s="37">
        <f t="shared" ref="I83" si="26">I72+I82</f>
        <v>97.56</v>
      </c>
      <c r="J83" s="37">
        <f t="shared" ref="J83:L83" si="27">J72+J82</f>
        <v>789.53</v>
      </c>
      <c r="K83" s="37"/>
      <c r="L83" s="37">
        <f t="shared" si="27"/>
        <v>160</v>
      </c>
    </row>
    <row r="84" spans="1:12" ht="15">
      <c r="A84" s="13">
        <v>1</v>
      </c>
      <c r="B84" s="14">
        <v>5</v>
      </c>
      <c r="C84" s="15" t="s">
        <v>26</v>
      </c>
      <c r="D84" s="89" t="s">
        <v>27</v>
      </c>
      <c r="E84" s="86" t="s">
        <v>75</v>
      </c>
      <c r="F84" s="17">
        <v>250</v>
      </c>
      <c r="G84" s="17">
        <v>10.3</v>
      </c>
      <c r="H84" s="17">
        <v>10.3</v>
      </c>
      <c r="I84" s="17">
        <v>46.7</v>
      </c>
      <c r="J84" s="17">
        <v>322</v>
      </c>
      <c r="K84" s="47" t="s">
        <v>50</v>
      </c>
      <c r="L84" s="17">
        <v>37.29</v>
      </c>
    </row>
    <row r="85" spans="1:12" ht="15">
      <c r="A85" s="18"/>
      <c r="B85" s="19"/>
      <c r="C85" s="20"/>
      <c r="D85" s="77" t="s">
        <v>94</v>
      </c>
      <c r="E85" s="79" t="s">
        <v>54</v>
      </c>
      <c r="F85" s="23">
        <v>40</v>
      </c>
      <c r="G85" s="23">
        <v>4.8</v>
      </c>
      <c r="H85" s="23">
        <v>4.0999999999999996</v>
      </c>
      <c r="I85" s="23">
        <v>0.28000000000000003</v>
      </c>
      <c r="J85" s="23">
        <v>56.6</v>
      </c>
      <c r="K85" s="48"/>
      <c r="L85" s="23">
        <v>18</v>
      </c>
    </row>
    <row r="86" spans="1:12" ht="15">
      <c r="A86" s="18"/>
      <c r="B86" s="19"/>
      <c r="C86" s="20"/>
      <c r="D86" s="84" t="s">
        <v>29</v>
      </c>
      <c r="E86" s="79" t="s">
        <v>52</v>
      </c>
      <c r="F86" s="23">
        <v>200</v>
      </c>
      <c r="G86" s="23">
        <v>2.7</v>
      </c>
      <c r="H86" s="23">
        <v>1.9</v>
      </c>
      <c r="I86" s="23">
        <v>22.3</v>
      </c>
      <c r="J86" s="23">
        <v>104</v>
      </c>
      <c r="K86" s="48" t="s">
        <v>65</v>
      </c>
      <c r="L86" s="23">
        <v>20.05</v>
      </c>
    </row>
    <row r="87" spans="1:12" ht="15">
      <c r="A87" s="18"/>
      <c r="B87" s="19"/>
      <c r="C87" s="20"/>
      <c r="D87" s="84" t="s">
        <v>72</v>
      </c>
      <c r="E87" s="79" t="s">
        <v>32</v>
      </c>
      <c r="F87" s="23">
        <v>34</v>
      </c>
      <c r="G87" s="23">
        <v>2.72</v>
      </c>
      <c r="H87" s="23">
        <v>2.72</v>
      </c>
      <c r="I87" s="23">
        <v>26.52</v>
      </c>
      <c r="J87" s="23">
        <v>90.1</v>
      </c>
      <c r="K87" s="48"/>
      <c r="L87" s="23">
        <v>6.98</v>
      </c>
    </row>
    <row r="88" spans="1:12" ht="15">
      <c r="A88" s="18"/>
      <c r="B88" s="19"/>
      <c r="C88" s="20"/>
      <c r="D88" s="84" t="s">
        <v>33</v>
      </c>
      <c r="E88" s="79" t="s">
        <v>34</v>
      </c>
      <c r="F88" s="23">
        <v>20</v>
      </c>
      <c r="G88" s="23">
        <v>1.32</v>
      </c>
      <c r="H88" s="23">
        <v>0.2</v>
      </c>
      <c r="I88" s="23">
        <v>0.24</v>
      </c>
      <c r="J88" s="23">
        <v>34.799999999999997</v>
      </c>
      <c r="K88" s="48"/>
      <c r="L88" s="23">
        <v>2.68</v>
      </c>
    </row>
    <row r="89" spans="1:12" ht="15">
      <c r="A89" s="18"/>
      <c r="B89" s="19"/>
      <c r="C89" s="20"/>
      <c r="D89" s="84" t="s">
        <v>35</v>
      </c>
      <c r="E89" s="79" t="s">
        <v>57</v>
      </c>
      <c r="F89" s="23">
        <v>150</v>
      </c>
      <c r="G89" s="23">
        <v>1.2</v>
      </c>
      <c r="H89" s="23">
        <v>0.3</v>
      </c>
      <c r="I89" s="23">
        <v>11.25</v>
      </c>
      <c r="J89" s="23">
        <v>57</v>
      </c>
      <c r="K89" s="48"/>
      <c r="L89" s="23">
        <v>75</v>
      </c>
    </row>
    <row r="90" spans="1:12" ht="15">
      <c r="A90" s="18"/>
      <c r="B90" s="19"/>
      <c r="C90" s="20"/>
      <c r="D90" s="77"/>
      <c r="E90" s="79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77"/>
      <c r="E91" s="79"/>
      <c r="F91" s="23"/>
      <c r="G91" s="23"/>
      <c r="H91" s="23"/>
      <c r="I91" s="23"/>
      <c r="J91" s="23"/>
      <c r="K91" s="45"/>
      <c r="L91" s="23"/>
    </row>
    <row r="92" spans="1:12" ht="15">
      <c r="A92" s="25"/>
      <c r="B92" s="26"/>
      <c r="C92" s="27"/>
      <c r="D92" s="85" t="s">
        <v>37</v>
      </c>
      <c r="E92" s="87"/>
      <c r="F92" s="30">
        <f>SUM(F84:F91)</f>
        <v>694</v>
      </c>
      <c r="G92" s="30">
        <f t="shared" ref="G92" si="28">SUM(G84:G91)</f>
        <v>23.04</v>
      </c>
      <c r="H92" s="30">
        <f t="shared" ref="H92" si="29">SUM(H84:H91)</f>
        <v>19.52</v>
      </c>
      <c r="I92" s="30">
        <f t="shared" ref="I92" si="30">SUM(I84:I91)</f>
        <v>107.28999999999999</v>
      </c>
      <c r="J92" s="30">
        <f t="shared" ref="J92:L92" si="31">SUM(J84:J91)</f>
        <v>664.5</v>
      </c>
      <c r="K92" s="46"/>
      <c r="L92" s="30">
        <f t="shared" si="31"/>
        <v>160</v>
      </c>
    </row>
    <row r="93" spans="1:12" ht="15">
      <c r="A93" s="31">
        <f>A84</f>
        <v>1</v>
      </c>
      <c r="B93" s="32">
        <f>B84</f>
        <v>5</v>
      </c>
      <c r="C93" s="33" t="s">
        <v>38</v>
      </c>
      <c r="D93" s="83" t="s">
        <v>39</v>
      </c>
      <c r="E93" s="79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83" t="s">
        <v>40</v>
      </c>
      <c r="E94" s="79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83" t="s">
        <v>41</v>
      </c>
      <c r="E95" s="79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83" t="s">
        <v>42</v>
      </c>
      <c r="E96" s="79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83" t="s">
        <v>43</v>
      </c>
      <c r="E97" s="79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83" t="s">
        <v>44</v>
      </c>
      <c r="E98" s="79"/>
      <c r="F98" s="23"/>
      <c r="G98" s="23"/>
      <c r="H98" s="23"/>
      <c r="I98" s="23"/>
      <c r="J98" s="23"/>
      <c r="K98" s="45"/>
      <c r="L98" s="23"/>
    </row>
    <row r="99" spans="1:12" ht="15">
      <c r="A99" s="18"/>
      <c r="B99" s="19"/>
      <c r="C99" s="20"/>
      <c r="D99" s="83" t="s">
        <v>33</v>
      </c>
      <c r="E99" s="79"/>
      <c r="F99" s="23"/>
      <c r="G99" s="23"/>
      <c r="H99" s="23"/>
      <c r="I99" s="23"/>
      <c r="J99" s="23"/>
      <c r="K99" s="45"/>
      <c r="L99" s="23"/>
    </row>
    <row r="100" spans="1:12" ht="15">
      <c r="A100" s="18"/>
      <c r="B100" s="19"/>
      <c r="C100" s="20"/>
      <c r="D100" s="77"/>
      <c r="E100" s="79"/>
      <c r="F100" s="23"/>
      <c r="G100" s="23"/>
      <c r="H100" s="23"/>
      <c r="I100" s="23"/>
      <c r="J100" s="23"/>
      <c r="K100" s="45"/>
      <c r="L100" s="23"/>
    </row>
    <row r="101" spans="1:12" ht="15">
      <c r="A101" s="18"/>
      <c r="B101" s="19"/>
      <c r="C101" s="20"/>
      <c r="D101" s="77"/>
      <c r="E101" s="79"/>
      <c r="F101" s="23"/>
      <c r="G101" s="23"/>
      <c r="H101" s="23"/>
      <c r="I101" s="23"/>
      <c r="J101" s="23"/>
      <c r="K101" s="45"/>
      <c r="L101" s="23"/>
    </row>
    <row r="102" spans="1:12" ht="15">
      <c r="A102" s="25"/>
      <c r="B102" s="26"/>
      <c r="C102" s="27"/>
      <c r="D102" s="28" t="s">
        <v>37</v>
      </c>
      <c r="E102" s="29"/>
      <c r="F102" s="30">
        <f>SUM(F93:F101)</f>
        <v>0</v>
      </c>
      <c r="G102" s="30">
        <f t="shared" ref="G102" si="32">SUM(G93:G101)</f>
        <v>0</v>
      </c>
      <c r="H102" s="30">
        <f t="shared" ref="H102" si="33">SUM(H93:H101)</f>
        <v>0</v>
      </c>
      <c r="I102" s="30">
        <f t="shared" ref="I102" si="34">SUM(I93:I101)</f>
        <v>0</v>
      </c>
      <c r="J102" s="30">
        <f t="shared" ref="J102:L102" si="35">SUM(J93:J101)</f>
        <v>0</v>
      </c>
      <c r="K102" s="46"/>
      <c r="L102" s="30">
        <f t="shared" si="35"/>
        <v>0</v>
      </c>
    </row>
    <row r="103" spans="1:12" ht="15.75" customHeight="1">
      <c r="A103" s="34">
        <f>A84</f>
        <v>1</v>
      </c>
      <c r="B103" s="35">
        <f>B84</f>
        <v>5</v>
      </c>
      <c r="C103" s="100" t="s">
        <v>45</v>
      </c>
      <c r="D103" s="101"/>
      <c r="E103" s="36"/>
      <c r="F103" s="37">
        <f>F92+F102</f>
        <v>694</v>
      </c>
      <c r="G103" s="37">
        <f t="shared" ref="G103" si="36">G92+G102</f>
        <v>23.04</v>
      </c>
      <c r="H103" s="37">
        <f t="shared" ref="H103" si="37">H92+H102</f>
        <v>19.52</v>
      </c>
      <c r="I103" s="37">
        <f t="shared" ref="I103" si="38">I92+I102</f>
        <v>107.28999999999999</v>
      </c>
      <c r="J103" s="37">
        <f t="shared" ref="J103:L103" si="39">J92+J102</f>
        <v>664.5</v>
      </c>
      <c r="K103" s="37"/>
      <c r="L103" s="37">
        <f t="shared" si="39"/>
        <v>160</v>
      </c>
    </row>
    <row r="104" spans="1:12" ht="15">
      <c r="A104" s="13">
        <v>2</v>
      </c>
      <c r="B104" s="14">
        <v>1</v>
      </c>
      <c r="C104" s="15" t="s">
        <v>26</v>
      </c>
      <c r="D104" s="66" t="s">
        <v>27</v>
      </c>
      <c r="E104" s="67" t="s">
        <v>66</v>
      </c>
      <c r="F104" s="90">
        <v>250</v>
      </c>
      <c r="G104" s="90">
        <v>8.9700000000000006</v>
      </c>
      <c r="H104" s="90">
        <v>10.8</v>
      </c>
      <c r="I104" s="90">
        <v>50.98</v>
      </c>
      <c r="J104" s="90">
        <v>337.82</v>
      </c>
      <c r="K104" s="91" t="s">
        <v>50</v>
      </c>
      <c r="L104" s="17">
        <v>29.89</v>
      </c>
    </row>
    <row r="105" spans="1:12" ht="15">
      <c r="A105" s="18"/>
      <c r="B105" s="19"/>
      <c r="C105" s="73"/>
      <c r="D105" s="68" t="s">
        <v>46</v>
      </c>
      <c r="E105" s="69" t="s">
        <v>67</v>
      </c>
      <c r="F105" s="92">
        <v>20</v>
      </c>
      <c r="G105" s="92">
        <v>4.4000000000000004</v>
      </c>
      <c r="H105" s="92">
        <v>5.28</v>
      </c>
      <c r="I105" s="92">
        <v>0</v>
      </c>
      <c r="J105" s="92">
        <v>65.14</v>
      </c>
      <c r="K105" s="93" t="s">
        <v>47</v>
      </c>
      <c r="L105" s="23">
        <v>22</v>
      </c>
    </row>
    <row r="106" spans="1:12" ht="15">
      <c r="A106" s="18"/>
      <c r="B106" s="19"/>
      <c r="C106" s="20"/>
      <c r="D106" s="70" t="s">
        <v>43</v>
      </c>
      <c r="E106" s="70" t="s">
        <v>60</v>
      </c>
      <c r="F106" s="92">
        <v>200</v>
      </c>
      <c r="G106" s="92">
        <v>2.7</v>
      </c>
      <c r="H106" s="92">
        <v>2.9</v>
      </c>
      <c r="I106" s="92">
        <v>21.9</v>
      </c>
      <c r="J106" s="92">
        <v>121</v>
      </c>
      <c r="K106" s="93" t="s">
        <v>64</v>
      </c>
      <c r="L106" s="23">
        <v>21.25</v>
      </c>
    </row>
    <row r="107" spans="1:12" ht="15">
      <c r="A107" s="18"/>
      <c r="B107" s="19"/>
      <c r="C107" s="20"/>
      <c r="D107" s="65" t="s">
        <v>44</v>
      </c>
      <c r="E107" s="69" t="s">
        <v>32</v>
      </c>
      <c r="F107" s="92">
        <v>39</v>
      </c>
      <c r="G107" s="92">
        <v>3.12</v>
      </c>
      <c r="H107" s="92">
        <v>0.31</v>
      </c>
      <c r="I107" s="92">
        <v>30.42</v>
      </c>
      <c r="J107" s="92">
        <v>103.35</v>
      </c>
      <c r="K107" s="93"/>
      <c r="L107" s="23">
        <v>7.84</v>
      </c>
    </row>
    <row r="108" spans="1:12" ht="15">
      <c r="A108" s="18"/>
      <c r="B108" s="19"/>
      <c r="C108" s="20"/>
      <c r="D108" s="68" t="s">
        <v>33</v>
      </c>
      <c r="E108" s="69" t="s">
        <v>34</v>
      </c>
      <c r="F108" s="92">
        <v>30</v>
      </c>
      <c r="G108" s="92">
        <v>1.98</v>
      </c>
      <c r="H108" s="92">
        <v>0.3</v>
      </c>
      <c r="I108" s="92">
        <v>0.36</v>
      </c>
      <c r="J108" s="92">
        <v>52.2</v>
      </c>
      <c r="K108" s="93"/>
      <c r="L108" s="23">
        <v>4.0199999999999996</v>
      </c>
    </row>
    <row r="109" spans="1:12" ht="15">
      <c r="A109" s="18"/>
      <c r="B109" s="19"/>
      <c r="C109" s="20"/>
      <c r="D109" s="68" t="s">
        <v>35</v>
      </c>
      <c r="E109" s="69" t="s">
        <v>76</v>
      </c>
      <c r="F109" s="92">
        <v>150</v>
      </c>
      <c r="G109" s="92">
        <v>1.2</v>
      </c>
      <c r="H109" s="92">
        <v>0.3</v>
      </c>
      <c r="I109" s="92">
        <v>11.25</v>
      </c>
      <c r="J109" s="92">
        <v>57</v>
      </c>
      <c r="K109" s="93"/>
      <c r="L109" s="23">
        <v>75</v>
      </c>
    </row>
    <row r="110" spans="1:12" ht="15">
      <c r="A110" s="18"/>
      <c r="B110" s="19"/>
      <c r="C110" s="20"/>
      <c r="D110" s="68"/>
      <c r="E110" s="69"/>
      <c r="F110" s="92"/>
      <c r="G110" s="92"/>
      <c r="H110" s="92"/>
      <c r="I110" s="92"/>
      <c r="J110" s="92"/>
      <c r="K110" s="93"/>
      <c r="L110" s="23"/>
    </row>
    <row r="111" spans="1:12" ht="15">
      <c r="A111" s="25"/>
      <c r="B111" s="26"/>
      <c r="C111" s="27"/>
      <c r="D111" s="28" t="s">
        <v>37</v>
      </c>
      <c r="E111" s="29"/>
      <c r="F111" s="30">
        <f>SUM(F104:F109)</f>
        <v>689</v>
      </c>
      <c r="G111" s="30">
        <f>SUM(G104:G109)</f>
        <v>22.37</v>
      </c>
      <c r="H111" s="30">
        <f>SUM(H104:H109)</f>
        <v>19.89</v>
      </c>
      <c r="I111" s="30">
        <f>SUM(I104:I109)</f>
        <v>114.91</v>
      </c>
      <c r="J111" s="30">
        <f>SUM(J104:J109)</f>
        <v>736.5100000000001</v>
      </c>
      <c r="K111" s="46"/>
      <c r="L111" s="30">
        <f>SUM(L104:L109)</f>
        <v>160</v>
      </c>
    </row>
    <row r="112" spans="1:12" ht="15">
      <c r="A112" s="31">
        <f>A104</f>
        <v>2</v>
      </c>
      <c r="B112" s="32">
        <f>B104</f>
        <v>1</v>
      </c>
      <c r="C112" s="33" t="s">
        <v>38</v>
      </c>
      <c r="D112" s="24" t="s">
        <v>39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41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42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4" t="s">
        <v>43</v>
      </c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83" t="s">
        <v>44</v>
      </c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18"/>
      <c r="B118" s="19"/>
      <c r="C118" s="20"/>
      <c r="D118" s="83" t="s">
        <v>33</v>
      </c>
      <c r="E118" s="22"/>
      <c r="F118" s="23"/>
      <c r="G118" s="23"/>
      <c r="H118" s="23"/>
      <c r="I118" s="23"/>
      <c r="J118" s="23"/>
      <c r="K118" s="45"/>
      <c r="L118" s="23"/>
    </row>
    <row r="119" spans="1:12" ht="15">
      <c r="A119" s="18"/>
      <c r="B119" s="19"/>
      <c r="C119" s="20"/>
      <c r="D119" s="77"/>
      <c r="E119" s="22"/>
      <c r="F119" s="23"/>
      <c r="G119" s="23"/>
      <c r="H119" s="23"/>
      <c r="I119" s="23"/>
      <c r="J119" s="23"/>
      <c r="K119" s="45"/>
      <c r="L119" s="23"/>
    </row>
    <row r="120" spans="1:12" ht="15">
      <c r="A120" s="18"/>
      <c r="B120" s="19"/>
      <c r="C120" s="20"/>
      <c r="D120" s="77"/>
      <c r="E120" s="22"/>
      <c r="F120" s="23"/>
      <c r="G120" s="23"/>
      <c r="H120" s="23"/>
      <c r="I120" s="23"/>
      <c r="J120" s="23"/>
      <c r="K120" s="45"/>
      <c r="L120" s="23"/>
    </row>
    <row r="121" spans="1:12" ht="15">
      <c r="A121" s="25"/>
      <c r="B121" s="26"/>
      <c r="C121" s="27"/>
      <c r="D121" s="28" t="s">
        <v>37</v>
      </c>
      <c r="E121" s="29"/>
      <c r="F121" s="30">
        <f>SUM(F112:F120)</f>
        <v>0</v>
      </c>
      <c r="G121" s="30">
        <f t="shared" ref="G121:J121" si="40">SUM(G112:G120)</f>
        <v>0</v>
      </c>
      <c r="H121" s="30">
        <f t="shared" si="40"/>
        <v>0</v>
      </c>
      <c r="I121" s="30">
        <f t="shared" si="40"/>
        <v>0</v>
      </c>
      <c r="J121" s="30">
        <f t="shared" si="40"/>
        <v>0</v>
      </c>
      <c r="K121" s="46"/>
      <c r="L121" s="30">
        <f t="shared" ref="L121" si="41">SUM(L112:L120)</f>
        <v>0</v>
      </c>
    </row>
    <row r="122" spans="1:12" ht="15">
      <c r="A122" s="34">
        <f>A104</f>
        <v>2</v>
      </c>
      <c r="B122" s="35">
        <f>B104</f>
        <v>1</v>
      </c>
      <c r="C122" s="100" t="s">
        <v>45</v>
      </c>
      <c r="D122" s="101"/>
      <c r="E122" s="36"/>
      <c r="F122" s="37">
        <f>F111+F121</f>
        <v>689</v>
      </c>
      <c r="G122" s="37">
        <f t="shared" ref="G122" si="42">G111+G121</f>
        <v>22.37</v>
      </c>
      <c r="H122" s="37">
        <f t="shared" ref="H122" si="43">H111+H121</f>
        <v>19.89</v>
      </c>
      <c r="I122" s="37">
        <f t="shared" ref="I122" si="44">I111+I121</f>
        <v>114.91</v>
      </c>
      <c r="J122" s="37">
        <f t="shared" ref="J122:L122" si="45">J111+J121</f>
        <v>736.5100000000001</v>
      </c>
      <c r="K122" s="37"/>
      <c r="L122" s="37">
        <f t="shared" si="45"/>
        <v>160</v>
      </c>
    </row>
    <row r="123" spans="1:12" ht="15">
      <c r="A123" s="38">
        <v>2</v>
      </c>
      <c r="B123" s="19">
        <v>2</v>
      </c>
      <c r="C123" s="15" t="s">
        <v>26</v>
      </c>
      <c r="D123" s="66" t="s">
        <v>27</v>
      </c>
      <c r="E123" s="67" t="s">
        <v>68</v>
      </c>
      <c r="F123" s="17">
        <v>250</v>
      </c>
      <c r="G123" s="17">
        <v>6.4</v>
      </c>
      <c r="H123" s="17">
        <v>8.27</v>
      </c>
      <c r="I123" s="17">
        <v>40.76</v>
      </c>
      <c r="J123" s="17">
        <v>262.66000000000003</v>
      </c>
      <c r="K123" s="47" t="s">
        <v>50</v>
      </c>
      <c r="L123" s="17">
        <v>34.39</v>
      </c>
    </row>
    <row r="124" spans="1:12" ht="15">
      <c r="A124" s="38"/>
      <c r="B124" s="19"/>
      <c r="C124" s="20"/>
      <c r="D124" s="71" t="s">
        <v>70</v>
      </c>
      <c r="E124" s="72" t="s">
        <v>77</v>
      </c>
      <c r="F124" s="53">
        <v>60</v>
      </c>
      <c r="G124" s="53">
        <v>3.9</v>
      </c>
      <c r="H124" s="53">
        <v>18.2</v>
      </c>
      <c r="I124" s="53">
        <v>27.3</v>
      </c>
      <c r="J124" s="53">
        <v>291.85000000000002</v>
      </c>
      <c r="K124" s="54"/>
      <c r="L124" s="53">
        <v>68</v>
      </c>
    </row>
    <row r="125" spans="1:12" ht="15">
      <c r="A125" s="38"/>
      <c r="B125" s="19"/>
      <c r="C125" s="20"/>
      <c r="D125" s="71" t="s">
        <v>43</v>
      </c>
      <c r="E125" s="72" t="s">
        <v>78</v>
      </c>
      <c r="F125" s="53">
        <v>100</v>
      </c>
      <c r="G125" s="53">
        <v>2.7</v>
      </c>
      <c r="H125" s="53">
        <v>1.2</v>
      </c>
      <c r="I125" s="53">
        <v>11.6</v>
      </c>
      <c r="J125" s="53">
        <v>68</v>
      </c>
      <c r="K125" s="54"/>
      <c r="L125" s="53">
        <v>46</v>
      </c>
    </row>
    <row r="126" spans="1:12" ht="15">
      <c r="A126" s="38"/>
      <c r="B126" s="19"/>
      <c r="C126" s="20"/>
      <c r="D126" s="71" t="s">
        <v>43</v>
      </c>
      <c r="E126" s="72" t="s">
        <v>30</v>
      </c>
      <c r="F126" s="53">
        <v>200</v>
      </c>
      <c r="G126" s="53">
        <v>0.18</v>
      </c>
      <c r="H126" s="53">
        <v>0.04</v>
      </c>
      <c r="I126" s="53">
        <v>13.66</v>
      </c>
      <c r="J126" s="53">
        <v>26.4</v>
      </c>
      <c r="K126" s="54" t="s">
        <v>56</v>
      </c>
      <c r="L126" s="53">
        <v>5.5</v>
      </c>
    </row>
    <row r="127" spans="1:12" ht="15">
      <c r="A127" s="38"/>
      <c r="B127" s="19"/>
      <c r="C127" s="20"/>
      <c r="D127" s="65" t="s">
        <v>44</v>
      </c>
      <c r="E127" s="69" t="s">
        <v>53</v>
      </c>
      <c r="F127" s="23">
        <v>25</v>
      </c>
      <c r="G127" s="23">
        <v>1.9</v>
      </c>
      <c r="H127" s="23">
        <v>0.3</v>
      </c>
      <c r="I127" s="23">
        <v>1.22</v>
      </c>
      <c r="J127" s="23">
        <v>58.75</v>
      </c>
      <c r="K127" s="48"/>
      <c r="L127" s="23">
        <v>3.43</v>
      </c>
    </row>
    <row r="128" spans="1:12" ht="15">
      <c r="A128" s="38"/>
      <c r="B128" s="19"/>
      <c r="C128" s="20"/>
      <c r="D128" s="65" t="s">
        <v>33</v>
      </c>
      <c r="E128" s="69" t="s">
        <v>34</v>
      </c>
      <c r="F128" s="23">
        <v>20</v>
      </c>
      <c r="G128" s="23">
        <v>1.32</v>
      </c>
      <c r="H128" s="23">
        <v>0.24</v>
      </c>
      <c r="I128" s="23">
        <v>0.24</v>
      </c>
      <c r="J128" s="23">
        <v>34.799999999999997</v>
      </c>
      <c r="K128" s="48"/>
      <c r="L128" s="23">
        <v>2.68</v>
      </c>
    </row>
    <row r="129" spans="1:12" ht="15">
      <c r="A129" s="38"/>
      <c r="B129" s="19"/>
      <c r="C129" s="20"/>
      <c r="D129" s="65"/>
      <c r="E129" s="69"/>
      <c r="F129" s="23"/>
      <c r="G129" s="23"/>
      <c r="H129" s="23"/>
      <c r="I129" s="23"/>
      <c r="J129" s="23"/>
      <c r="K129" s="48"/>
      <c r="L129" s="23"/>
    </row>
    <row r="130" spans="1:12" ht="15">
      <c r="A130" s="39"/>
      <c r="B130" s="26"/>
      <c r="C130" s="27"/>
      <c r="D130" s="28" t="s">
        <v>37</v>
      </c>
      <c r="E130" s="29"/>
      <c r="F130" s="30">
        <f>SUM(F123:F128)</f>
        <v>655</v>
      </c>
      <c r="G130" s="30">
        <f>SUM(G123:G128)</f>
        <v>16.399999999999999</v>
      </c>
      <c r="H130" s="30">
        <f>SUM(H123:H128)</f>
        <v>28.249999999999996</v>
      </c>
      <c r="I130" s="30">
        <f>SUM(I123:I128)</f>
        <v>94.779999999999987</v>
      </c>
      <c r="J130" s="30">
        <f>SUM(J123:J128)</f>
        <v>742.45999999999992</v>
      </c>
      <c r="K130" s="46"/>
      <c r="L130" s="30">
        <f>SUM(L123:L128)</f>
        <v>160</v>
      </c>
    </row>
    <row r="131" spans="1:12" ht="15">
      <c r="A131" s="32">
        <f>A123</f>
        <v>2</v>
      </c>
      <c r="B131" s="32">
        <f>B123</f>
        <v>2</v>
      </c>
      <c r="C131" s="33" t="s">
        <v>38</v>
      </c>
      <c r="D131" s="24" t="s">
        <v>39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41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42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4" t="s">
        <v>43</v>
      </c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4" t="s">
        <v>44</v>
      </c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8"/>
      <c r="B137" s="19"/>
      <c r="C137" s="20"/>
      <c r="D137" s="83" t="s">
        <v>33</v>
      </c>
      <c r="E137" s="22"/>
      <c r="F137" s="23"/>
      <c r="G137" s="23"/>
      <c r="H137" s="23"/>
      <c r="I137" s="23"/>
      <c r="J137" s="23"/>
      <c r="K137" s="45"/>
      <c r="L137" s="23"/>
    </row>
    <row r="138" spans="1:12" ht="15">
      <c r="A138" s="38"/>
      <c r="B138" s="19"/>
      <c r="C138" s="20"/>
      <c r="D138" s="77"/>
      <c r="E138" s="22"/>
      <c r="F138" s="23"/>
      <c r="G138" s="23"/>
      <c r="H138" s="23"/>
      <c r="I138" s="23"/>
      <c r="J138" s="23"/>
      <c r="K138" s="45"/>
      <c r="L138" s="23"/>
    </row>
    <row r="139" spans="1:12" ht="15">
      <c r="A139" s="38"/>
      <c r="B139" s="19"/>
      <c r="C139" s="20"/>
      <c r="D139" s="77"/>
      <c r="E139" s="22"/>
      <c r="F139" s="23"/>
      <c r="G139" s="23"/>
      <c r="H139" s="23"/>
      <c r="I139" s="23"/>
      <c r="J139" s="23"/>
      <c r="K139" s="45"/>
      <c r="L139" s="23"/>
    </row>
    <row r="140" spans="1:12" ht="15">
      <c r="A140" s="39"/>
      <c r="B140" s="26"/>
      <c r="C140" s="27"/>
      <c r="D140" s="28" t="s">
        <v>37</v>
      </c>
      <c r="E140" s="29"/>
      <c r="F140" s="30">
        <f>SUM(F131:F139)</f>
        <v>0</v>
      </c>
      <c r="G140" s="30">
        <f t="shared" ref="G140:J140" si="46">SUM(G131:G139)</f>
        <v>0</v>
      </c>
      <c r="H140" s="30">
        <f t="shared" si="46"/>
        <v>0</v>
      </c>
      <c r="I140" s="30">
        <f t="shared" si="46"/>
        <v>0</v>
      </c>
      <c r="J140" s="30">
        <f t="shared" si="46"/>
        <v>0</v>
      </c>
      <c r="K140" s="46"/>
      <c r="L140" s="30">
        <f t="shared" ref="L140" si="47">SUM(L131:L139)</f>
        <v>0</v>
      </c>
    </row>
    <row r="141" spans="1:12" ht="15">
      <c r="A141" s="40">
        <f>A123</f>
        <v>2</v>
      </c>
      <c r="B141" s="40">
        <f>B123</f>
        <v>2</v>
      </c>
      <c r="C141" s="100" t="s">
        <v>45</v>
      </c>
      <c r="D141" s="101"/>
      <c r="E141" s="36"/>
      <c r="F141" s="37">
        <f>F130+F140</f>
        <v>655</v>
      </c>
      <c r="G141" s="37">
        <f t="shared" ref="G141" si="48">G130+G140</f>
        <v>16.399999999999999</v>
      </c>
      <c r="H141" s="37">
        <f t="shared" ref="H141" si="49">H130+H140</f>
        <v>28.249999999999996</v>
      </c>
      <c r="I141" s="37">
        <f t="shared" ref="I141" si="50">I130+I140</f>
        <v>94.779999999999987</v>
      </c>
      <c r="J141" s="37">
        <f t="shared" ref="J141:L141" si="51">J130+J140</f>
        <v>742.45999999999992</v>
      </c>
      <c r="K141" s="37"/>
      <c r="L141" s="37">
        <f t="shared" si="51"/>
        <v>160</v>
      </c>
    </row>
    <row r="142" spans="1:12" ht="15">
      <c r="A142" s="13">
        <v>2</v>
      </c>
      <c r="B142" s="14">
        <v>3</v>
      </c>
      <c r="C142" s="15" t="s">
        <v>26</v>
      </c>
      <c r="D142" s="66" t="s">
        <v>27</v>
      </c>
      <c r="E142" s="16" t="s">
        <v>73</v>
      </c>
      <c r="F142" s="17">
        <v>250</v>
      </c>
      <c r="G142" s="17">
        <v>10.5</v>
      </c>
      <c r="H142" s="17">
        <v>8.4</v>
      </c>
      <c r="I142" s="17">
        <v>57.9</v>
      </c>
      <c r="J142" s="17">
        <v>350</v>
      </c>
      <c r="K142" s="47" t="s">
        <v>50</v>
      </c>
      <c r="L142" s="17">
        <v>37.19</v>
      </c>
    </row>
    <row r="143" spans="1:12" ht="15">
      <c r="A143" s="18"/>
      <c r="B143" s="19"/>
      <c r="C143" s="20"/>
      <c r="D143" s="71" t="s">
        <v>51</v>
      </c>
      <c r="E143" s="52" t="s">
        <v>79</v>
      </c>
      <c r="F143" s="53">
        <v>60</v>
      </c>
      <c r="G143" s="53">
        <v>6.84</v>
      </c>
      <c r="H143" s="53">
        <v>16.559999999999999</v>
      </c>
      <c r="I143" s="53">
        <v>21.48</v>
      </c>
      <c r="J143" s="53">
        <v>164</v>
      </c>
      <c r="K143" s="54" t="s">
        <v>82</v>
      </c>
      <c r="L143" s="53">
        <v>34.159999999999997</v>
      </c>
    </row>
    <row r="144" spans="1:12" ht="15">
      <c r="A144" s="18"/>
      <c r="B144" s="19"/>
      <c r="C144" s="20"/>
      <c r="D144" s="65" t="s">
        <v>43</v>
      </c>
      <c r="E144" s="22" t="s">
        <v>48</v>
      </c>
      <c r="F144" s="23">
        <v>200</v>
      </c>
      <c r="G144" s="23">
        <v>3.9</v>
      </c>
      <c r="H144" s="23">
        <v>3.8</v>
      </c>
      <c r="I144" s="23">
        <v>25.1</v>
      </c>
      <c r="J144" s="23">
        <v>132</v>
      </c>
      <c r="K144" s="48" t="s">
        <v>49</v>
      </c>
      <c r="L144" s="23">
        <v>25.3</v>
      </c>
    </row>
    <row r="145" spans="1:12" ht="15.75" customHeight="1">
      <c r="A145" s="18"/>
      <c r="B145" s="19"/>
      <c r="C145" s="20"/>
      <c r="D145" s="65" t="s">
        <v>44</v>
      </c>
      <c r="E145" s="22" t="s">
        <v>32</v>
      </c>
      <c r="F145" s="23">
        <v>20</v>
      </c>
      <c r="G145" s="23">
        <v>1.52</v>
      </c>
      <c r="H145" s="23">
        <v>0.24</v>
      </c>
      <c r="I145" s="23">
        <v>0.98</v>
      </c>
      <c r="J145" s="23">
        <v>47</v>
      </c>
      <c r="K145" s="48"/>
      <c r="L145" s="23">
        <v>2.72</v>
      </c>
    </row>
    <row r="146" spans="1:12" ht="15">
      <c r="A146" s="18"/>
      <c r="B146" s="19"/>
      <c r="C146" s="20"/>
      <c r="D146" s="65" t="s">
        <v>33</v>
      </c>
      <c r="E146" s="22" t="s">
        <v>34</v>
      </c>
      <c r="F146" s="23">
        <v>19</v>
      </c>
      <c r="G146" s="23">
        <v>1.25</v>
      </c>
      <c r="H146" s="23">
        <v>0.19</v>
      </c>
      <c r="I146" s="23">
        <v>0.22</v>
      </c>
      <c r="J146" s="23">
        <v>33.06</v>
      </c>
      <c r="K146" s="48"/>
      <c r="L146" s="23">
        <v>2.63</v>
      </c>
    </row>
    <row r="147" spans="1:12" ht="15">
      <c r="A147" s="18"/>
      <c r="B147" s="19"/>
      <c r="C147" s="20"/>
      <c r="D147" s="68" t="s">
        <v>35</v>
      </c>
      <c r="E147" s="22" t="s">
        <v>57</v>
      </c>
      <c r="F147" s="23">
        <v>200</v>
      </c>
      <c r="G147" s="23">
        <v>3.14</v>
      </c>
      <c r="H147" s="23">
        <v>0.56000000000000005</v>
      </c>
      <c r="I147" s="23">
        <v>41.04</v>
      </c>
      <c r="J147" s="23">
        <v>208.14</v>
      </c>
      <c r="K147" s="45"/>
      <c r="L147" s="23">
        <v>58</v>
      </c>
    </row>
    <row r="148" spans="1:12" ht="15">
      <c r="A148" s="18"/>
      <c r="B148" s="19"/>
      <c r="C148" s="20"/>
      <c r="D148" s="21"/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25"/>
      <c r="B149" s="26"/>
      <c r="C149" s="27"/>
      <c r="D149" s="28" t="s">
        <v>37</v>
      </c>
      <c r="E149" s="29"/>
      <c r="F149" s="30">
        <f>SUM(F142:F148)</f>
        <v>749</v>
      </c>
      <c r="G149" s="30">
        <f>SUM(G142:G148)</f>
        <v>27.15</v>
      </c>
      <c r="H149" s="30">
        <f>SUM(H142:H148)</f>
        <v>29.75</v>
      </c>
      <c r="I149" s="30">
        <f>SUM(I142:I148)</f>
        <v>146.72</v>
      </c>
      <c r="J149" s="30">
        <f>SUM(J142:J148)</f>
        <v>934.19999999999993</v>
      </c>
      <c r="K149" s="46"/>
      <c r="L149" s="30">
        <f>SUM(L142:L148)</f>
        <v>160</v>
      </c>
    </row>
    <row r="150" spans="1:12" ht="15">
      <c r="A150" s="31">
        <f>A142</f>
        <v>2</v>
      </c>
      <c r="B150" s="32">
        <f>B142</f>
        <v>3</v>
      </c>
      <c r="C150" s="33" t="s">
        <v>38</v>
      </c>
      <c r="D150" s="24" t="s">
        <v>39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41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42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83" t="s">
        <v>43</v>
      </c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83" t="s">
        <v>44</v>
      </c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18"/>
      <c r="B156" s="19"/>
      <c r="C156" s="20"/>
      <c r="D156" s="83" t="s">
        <v>33</v>
      </c>
      <c r="E156" s="22"/>
      <c r="F156" s="23"/>
      <c r="G156" s="23"/>
      <c r="H156" s="23"/>
      <c r="I156" s="23"/>
      <c r="J156" s="23"/>
      <c r="K156" s="45"/>
      <c r="L156" s="23"/>
    </row>
    <row r="157" spans="1:12" ht="15">
      <c r="A157" s="18"/>
      <c r="B157" s="19"/>
      <c r="C157" s="20"/>
      <c r="D157" s="77"/>
      <c r="E157" s="22"/>
      <c r="F157" s="23"/>
      <c r="G157" s="23"/>
      <c r="H157" s="23"/>
      <c r="I157" s="23"/>
      <c r="J157" s="23"/>
      <c r="K157" s="45"/>
      <c r="L157" s="23"/>
    </row>
    <row r="158" spans="1:12" ht="15">
      <c r="A158" s="18"/>
      <c r="B158" s="19"/>
      <c r="C158" s="20"/>
      <c r="D158" s="77"/>
      <c r="E158" s="22"/>
      <c r="F158" s="23"/>
      <c r="G158" s="23"/>
      <c r="H158" s="23"/>
      <c r="I158" s="23"/>
      <c r="J158" s="23"/>
      <c r="K158" s="45"/>
      <c r="L158" s="23"/>
    </row>
    <row r="159" spans="1:12" ht="15">
      <c r="A159" s="25"/>
      <c r="B159" s="26"/>
      <c r="C159" s="27"/>
      <c r="D159" s="85" t="s">
        <v>37</v>
      </c>
      <c r="E159" s="29"/>
      <c r="F159" s="30">
        <f>SUM(F150:F158)</f>
        <v>0</v>
      </c>
      <c r="G159" s="30">
        <f t="shared" ref="G159:J159" si="52">SUM(G150:G158)</f>
        <v>0</v>
      </c>
      <c r="H159" s="30">
        <f t="shared" si="52"/>
        <v>0</v>
      </c>
      <c r="I159" s="30">
        <f t="shared" si="52"/>
        <v>0</v>
      </c>
      <c r="J159" s="30">
        <f t="shared" si="52"/>
        <v>0</v>
      </c>
      <c r="K159" s="46"/>
      <c r="L159" s="30">
        <f t="shared" ref="L159" si="53">SUM(L150:L158)</f>
        <v>0</v>
      </c>
    </row>
    <row r="160" spans="1:12" ht="15">
      <c r="A160" s="34">
        <f>A142</f>
        <v>2</v>
      </c>
      <c r="B160" s="35">
        <f>B142</f>
        <v>3</v>
      </c>
      <c r="C160" s="100" t="s">
        <v>45</v>
      </c>
      <c r="D160" s="101"/>
      <c r="E160" s="36"/>
      <c r="F160" s="37">
        <f>F149+F159</f>
        <v>749</v>
      </c>
      <c r="G160" s="37">
        <f t="shared" ref="G160" si="54">G149+G159</f>
        <v>27.15</v>
      </c>
      <c r="H160" s="37">
        <f t="shared" ref="H160" si="55">H149+H159</f>
        <v>29.75</v>
      </c>
      <c r="I160" s="37">
        <f t="shared" ref="I160" si="56">I149+I159</f>
        <v>146.72</v>
      </c>
      <c r="J160" s="37">
        <f t="shared" ref="J160:L160" si="57">J149+J159</f>
        <v>934.19999999999993</v>
      </c>
      <c r="K160" s="37"/>
      <c r="L160" s="37">
        <f t="shared" si="57"/>
        <v>160</v>
      </c>
    </row>
    <row r="161" spans="1:24" ht="15">
      <c r="A161" s="13">
        <v>2</v>
      </c>
      <c r="B161" s="14">
        <v>4</v>
      </c>
      <c r="C161" s="15" t="s">
        <v>26</v>
      </c>
      <c r="D161" s="66" t="s">
        <v>27</v>
      </c>
      <c r="E161" s="16" t="s">
        <v>69</v>
      </c>
      <c r="F161" s="17">
        <v>250</v>
      </c>
      <c r="G161" s="17">
        <v>9.1999999999999993</v>
      </c>
      <c r="H161" s="17">
        <v>7.5</v>
      </c>
      <c r="I161" s="17">
        <v>53.3</v>
      </c>
      <c r="J161" s="17">
        <v>318</v>
      </c>
      <c r="K161" s="47" t="s">
        <v>50</v>
      </c>
      <c r="L161" s="17">
        <v>36.39</v>
      </c>
    </row>
    <row r="162" spans="1:24" ht="15">
      <c r="A162" s="18"/>
      <c r="B162" s="19"/>
      <c r="C162" s="20"/>
      <c r="D162" s="71" t="s">
        <v>70</v>
      </c>
      <c r="E162" s="52" t="s">
        <v>80</v>
      </c>
      <c r="F162" s="53">
        <v>100</v>
      </c>
      <c r="G162" s="53">
        <v>19.100000000000001</v>
      </c>
      <c r="H162" s="53">
        <v>13.9</v>
      </c>
      <c r="I162" s="53">
        <v>26.3</v>
      </c>
      <c r="J162" s="53">
        <v>307</v>
      </c>
      <c r="K162" s="54" t="s">
        <v>83</v>
      </c>
      <c r="L162" s="53">
        <v>82.4</v>
      </c>
    </row>
    <row r="163" spans="1:24" ht="15">
      <c r="A163" s="18"/>
      <c r="B163" s="19"/>
      <c r="C163" s="20"/>
      <c r="D163" s="68" t="s">
        <v>84</v>
      </c>
      <c r="E163" s="22" t="s">
        <v>81</v>
      </c>
      <c r="F163" s="23">
        <v>15</v>
      </c>
      <c r="G163" s="23">
        <v>1.08</v>
      </c>
      <c r="H163" s="23">
        <v>1.27</v>
      </c>
      <c r="I163" s="23">
        <v>8.4700000000000006</v>
      </c>
      <c r="J163" s="23">
        <v>49.2</v>
      </c>
      <c r="K163" s="48"/>
      <c r="L163" s="23">
        <v>7.5</v>
      </c>
    </row>
    <row r="164" spans="1:24" ht="15">
      <c r="A164" s="18"/>
      <c r="B164" s="19"/>
      <c r="C164" s="20"/>
      <c r="D164" s="68" t="s">
        <v>43</v>
      </c>
      <c r="E164" s="22" t="s">
        <v>52</v>
      </c>
      <c r="F164" s="23">
        <v>200</v>
      </c>
      <c r="G164" s="23">
        <v>2.7</v>
      </c>
      <c r="H164" s="23">
        <v>1.9</v>
      </c>
      <c r="I164" s="23">
        <v>22.3</v>
      </c>
      <c r="J164" s="23">
        <v>104</v>
      </c>
      <c r="K164" s="48" t="s">
        <v>65</v>
      </c>
      <c r="L164" s="23">
        <v>20.05</v>
      </c>
    </row>
    <row r="165" spans="1:24" ht="15">
      <c r="A165" s="18"/>
      <c r="B165" s="19"/>
      <c r="C165" s="20"/>
      <c r="D165" s="65" t="s">
        <v>31</v>
      </c>
      <c r="E165" s="22" t="s">
        <v>32</v>
      </c>
      <c r="F165" s="23">
        <v>48</v>
      </c>
      <c r="G165" s="23">
        <v>3.84</v>
      </c>
      <c r="H165" s="23">
        <v>3.84</v>
      </c>
      <c r="I165" s="23">
        <v>37.44</v>
      </c>
      <c r="J165" s="23">
        <v>127.2</v>
      </c>
      <c r="K165" s="48"/>
      <c r="L165" s="23">
        <v>9.64</v>
      </c>
    </row>
    <row r="166" spans="1:24" ht="15">
      <c r="A166" s="18"/>
      <c r="B166" s="19"/>
      <c r="C166" s="20"/>
      <c r="D166" s="65" t="s">
        <v>33</v>
      </c>
      <c r="E166" s="22" t="s">
        <v>34</v>
      </c>
      <c r="F166" s="23">
        <v>30</v>
      </c>
      <c r="G166" s="23">
        <v>1.98</v>
      </c>
      <c r="H166" s="23">
        <v>0.3</v>
      </c>
      <c r="I166" s="23">
        <v>0.36</v>
      </c>
      <c r="J166" s="23">
        <v>52.2</v>
      </c>
      <c r="K166" s="48"/>
      <c r="L166" s="23">
        <v>4.0199999999999996</v>
      </c>
      <c r="N166" s="78"/>
      <c r="O166" s="77"/>
      <c r="P166" s="79"/>
      <c r="Q166" s="80"/>
      <c r="R166" s="80"/>
      <c r="S166" s="80"/>
      <c r="T166" s="80"/>
      <c r="U166" s="80"/>
      <c r="V166" s="76"/>
      <c r="W166" s="80"/>
      <c r="X166" s="78"/>
    </row>
    <row r="167" spans="1:24" ht="15">
      <c r="A167" s="18"/>
      <c r="B167" s="19"/>
      <c r="C167" s="20"/>
      <c r="D167" s="21"/>
      <c r="E167" s="22"/>
      <c r="F167" s="23"/>
      <c r="G167" s="23"/>
      <c r="H167" s="23"/>
      <c r="I167" s="23"/>
      <c r="J167" s="23"/>
      <c r="K167" s="45"/>
      <c r="L167" s="23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</row>
    <row r="168" spans="1:24" ht="15">
      <c r="A168" s="18"/>
      <c r="B168" s="19"/>
      <c r="C168" s="20"/>
      <c r="D168" s="21" t="s">
        <v>37</v>
      </c>
      <c r="E168" s="22"/>
      <c r="F168" s="23"/>
      <c r="G168" s="23"/>
      <c r="H168" s="23"/>
      <c r="I168" s="23"/>
      <c r="J168" s="23"/>
      <c r="K168" s="45"/>
      <c r="L168" s="23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</row>
    <row r="169" spans="1:24" ht="15">
      <c r="A169" s="25"/>
      <c r="B169" s="26"/>
      <c r="C169" s="27"/>
      <c r="D169" s="28" t="s">
        <v>37</v>
      </c>
      <c r="E169" s="29"/>
      <c r="F169" s="30">
        <f>SUM(F161:F168)</f>
        <v>643</v>
      </c>
      <c r="G169" s="30">
        <f>SUM(G161:G168)</f>
        <v>37.9</v>
      </c>
      <c r="H169" s="30">
        <f>SUM(H161:H168)</f>
        <v>28.709999999999997</v>
      </c>
      <c r="I169" s="30">
        <f>SUM(I161:I168)</f>
        <v>148.17000000000002</v>
      </c>
      <c r="J169" s="30">
        <f>SUM(J161:J168)</f>
        <v>957.60000000000014</v>
      </c>
      <c r="K169" s="46"/>
      <c r="L169" s="30">
        <f>SUM(L161:L168)</f>
        <v>160.00000000000003</v>
      </c>
    </row>
    <row r="170" spans="1:24" ht="15">
      <c r="A170" s="31">
        <f>A161</f>
        <v>2</v>
      </c>
      <c r="B170" s="32">
        <f>B161</f>
        <v>4</v>
      </c>
      <c r="C170" s="33" t="s">
        <v>38</v>
      </c>
      <c r="D170" s="24" t="s">
        <v>39</v>
      </c>
      <c r="E170" s="22"/>
      <c r="F170" s="23"/>
      <c r="G170" s="23"/>
      <c r="H170" s="23"/>
      <c r="I170" s="23"/>
      <c r="J170" s="23"/>
      <c r="K170" s="45"/>
      <c r="L170" s="23"/>
    </row>
    <row r="171" spans="1:24" ht="15">
      <c r="A171" s="18"/>
      <c r="B171" s="19"/>
      <c r="C171" s="20"/>
      <c r="D171" s="24" t="s">
        <v>40</v>
      </c>
      <c r="E171" s="22"/>
      <c r="F171" s="23"/>
      <c r="G171" s="23"/>
      <c r="H171" s="23"/>
      <c r="I171" s="23"/>
      <c r="J171" s="23"/>
      <c r="K171" s="45"/>
      <c r="L171" s="23"/>
    </row>
    <row r="172" spans="1:24" ht="15">
      <c r="A172" s="18"/>
      <c r="B172" s="19"/>
      <c r="C172" s="20"/>
      <c r="D172" s="24" t="s">
        <v>41</v>
      </c>
      <c r="E172" s="22"/>
      <c r="F172" s="23"/>
      <c r="G172" s="23"/>
      <c r="H172" s="23"/>
      <c r="I172" s="23"/>
      <c r="J172" s="23"/>
      <c r="K172" s="45"/>
      <c r="L172" s="23"/>
    </row>
    <row r="173" spans="1:24" ht="15">
      <c r="A173" s="18"/>
      <c r="B173" s="19"/>
      <c r="C173" s="20"/>
      <c r="D173" s="24" t="s">
        <v>42</v>
      </c>
      <c r="E173" s="22"/>
      <c r="F173" s="23"/>
      <c r="G173" s="23"/>
      <c r="H173" s="23"/>
      <c r="I173" s="23"/>
      <c r="J173" s="23"/>
      <c r="K173" s="45"/>
      <c r="L173" s="23"/>
    </row>
    <row r="174" spans="1:24" ht="15">
      <c r="A174" s="18"/>
      <c r="B174" s="19"/>
      <c r="C174" s="20"/>
      <c r="D174" s="24" t="s">
        <v>43</v>
      </c>
      <c r="E174" s="22"/>
      <c r="F174" s="23"/>
      <c r="G174" s="23"/>
      <c r="H174" s="23"/>
      <c r="I174" s="23"/>
      <c r="J174" s="23"/>
      <c r="K174" s="45"/>
      <c r="L174" s="23"/>
    </row>
    <row r="175" spans="1:24" ht="15">
      <c r="A175" s="18"/>
      <c r="B175" s="19"/>
      <c r="C175" s="20"/>
      <c r="D175" s="24" t="s">
        <v>44</v>
      </c>
      <c r="E175" s="22"/>
      <c r="F175" s="23"/>
      <c r="G175" s="23"/>
      <c r="H175" s="23"/>
      <c r="I175" s="23"/>
      <c r="J175" s="23"/>
      <c r="K175" s="45"/>
      <c r="L175" s="23"/>
    </row>
    <row r="176" spans="1:24" ht="15">
      <c r="A176" s="18"/>
      <c r="B176" s="19"/>
      <c r="C176" s="20"/>
      <c r="D176" s="83" t="s">
        <v>33</v>
      </c>
      <c r="E176" s="22"/>
      <c r="F176" s="23"/>
      <c r="G176" s="23"/>
      <c r="H176" s="23"/>
      <c r="I176" s="23"/>
      <c r="J176" s="23"/>
      <c r="K176" s="45"/>
      <c r="L176" s="23"/>
    </row>
    <row r="177" spans="1:12" ht="15">
      <c r="A177" s="18"/>
      <c r="B177" s="19"/>
      <c r="C177" s="20"/>
      <c r="D177" s="77"/>
      <c r="E177" s="22"/>
      <c r="F177" s="23"/>
      <c r="G177" s="23"/>
      <c r="H177" s="23"/>
      <c r="I177" s="23"/>
      <c r="J177" s="23"/>
      <c r="K177" s="45"/>
      <c r="L177" s="23"/>
    </row>
    <row r="178" spans="1:12" ht="15">
      <c r="A178" s="18"/>
      <c r="B178" s="19"/>
      <c r="C178" s="20"/>
      <c r="D178" s="77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25"/>
      <c r="B179" s="26"/>
      <c r="C179" s="27"/>
      <c r="D179" s="85" t="s">
        <v>37</v>
      </c>
      <c r="E179" s="29"/>
      <c r="F179" s="30">
        <f>SUM(F170:F178)</f>
        <v>0</v>
      </c>
      <c r="G179" s="30">
        <f t="shared" ref="G179:J179" si="58">SUM(G170:G178)</f>
        <v>0</v>
      </c>
      <c r="H179" s="30">
        <f t="shared" si="58"/>
        <v>0</v>
      </c>
      <c r="I179" s="30">
        <f t="shared" si="58"/>
        <v>0</v>
      </c>
      <c r="J179" s="30">
        <f t="shared" si="58"/>
        <v>0</v>
      </c>
      <c r="K179" s="46"/>
      <c r="L179" s="30">
        <f t="shared" ref="L179" si="59">SUM(L170:L178)</f>
        <v>0</v>
      </c>
    </row>
    <row r="180" spans="1:12" ht="15.75" thickBot="1">
      <c r="A180" s="34">
        <f>A161</f>
        <v>2</v>
      </c>
      <c r="B180" s="35">
        <f>B161</f>
        <v>4</v>
      </c>
      <c r="C180" s="100" t="s">
        <v>45</v>
      </c>
      <c r="D180" s="101"/>
      <c r="E180" s="36"/>
      <c r="F180" s="37">
        <f>F169+F179</f>
        <v>643</v>
      </c>
      <c r="G180" s="37">
        <f t="shared" ref="G180" si="60">G169+G179</f>
        <v>37.9</v>
      </c>
      <c r="H180" s="37">
        <f t="shared" ref="H180" si="61">H169+H179</f>
        <v>28.709999999999997</v>
      </c>
      <c r="I180" s="37">
        <f t="shared" ref="I180" si="62">I169+I179</f>
        <v>148.17000000000002</v>
      </c>
      <c r="J180" s="37">
        <f t="shared" ref="J180:L180" si="63">J169+J179</f>
        <v>957.60000000000014</v>
      </c>
      <c r="K180" s="37"/>
      <c r="L180" s="57">
        <f t="shared" si="63"/>
        <v>160.00000000000003</v>
      </c>
    </row>
    <row r="181" spans="1:12" ht="15">
      <c r="A181" s="13">
        <v>2</v>
      </c>
      <c r="B181" s="14">
        <v>5</v>
      </c>
      <c r="C181" s="15" t="s">
        <v>26</v>
      </c>
      <c r="D181" s="66" t="s">
        <v>27</v>
      </c>
      <c r="E181" s="16" t="s">
        <v>61</v>
      </c>
      <c r="F181" s="17">
        <v>210</v>
      </c>
      <c r="G181" s="17">
        <v>10.47</v>
      </c>
      <c r="H181" s="17">
        <v>15.69</v>
      </c>
      <c r="I181" s="17">
        <v>77.73</v>
      </c>
      <c r="J181" s="17">
        <v>495</v>
      </c>
      <c r="K181" s="55" t="s">
        <v>62</v>
      </c>
      <c r="L181" s="62">
        <v>81.2</v>
      </c>
    </row>
    <row r="182" spans="1:12" ht="15">
      <c r="A182" s="18"/>
      <c r="B182" s="19"/>
      <c r="C182" s="20"/>
      <c r="D182" s="65" t="s">
        <v>43</v>
      </c>
      <c r="E182" s="22" t="s">
        <v>60</v>
      </c>
      <c r="F182" s="23">
        <v>200</v>
      </c>
      <c r="G182" s="23">
        <v>2.7</v>
      </c>
      <c r="H182" s="23">
        <v>2.9</v>
      </c>
      <c r="I182" s="23">
        <v>21.9</v>
      </c>
      <c r="J182" s="23">
        <v>121</v>
      </c>
      <c r="K182" s="64" t="s">
        <v>64</v>
      </c>
      <c r="L182" s="63">
        <v>21.25</v>
      </c>
    </row>
    <row r="183" spans="1:12" ht="15">
      <c r="A183" s="18"/>
      <c r="B183" s="19"/>
      <c r="C183" s="20"/>
      <c r="D183" s="65" t="s">
        <v>44</v>
      </c>
      <c r="E183" s="22" t="s">
        <v>53</v>
      </c>
      <c r="F183" s="23">
        <v>35</v>
      </c>
      <c r="G183" s="23">
        <v>2.62</v>
      </c>
      <c r="H183" s="23">
        <v>0.42</v>
      </c>
      <c r="I183" s="23">
        <v>1.71</v>
      </c>
      <c r="J183" s="23">
        <v>82.25</v>
      </c>
      <c r="K183" s="56"/>
      <c r="L183" s="63">
        <v>4.8600000000000003</v>
      </c>
    </row>
    <row r="184" spans="1:12" ht="15">
      <c r="A184" s="18"/>
      <c r="B184" s="19"/>
      <c r="C184" s="20"/>
      <c r="D184" s="65" t="s">
        <v>33</v>
      </c>
      <c r="E184" s="22" t="s">
        <v>34</v>
      </c>
      <c r="F184" s="23">
        <v>35</v>
      </c>
      <c r="G184" s="23">
        <v>2.31</v>
      </c>
      <c r="H184" s="23">
        <v>0.35</v>
      </c>
      <c r="I184" s="23">
        <v>0.42</v>
      </c>
      <c r="J184" s="23">
        <v>60.9</v>
      </c>
      <c r="K184" s="56"/>
      <c r="L184" s="63">
        <v>4.6900000000000004</v>
      </c>
    </row>
    <row r="185" spans="1:12" ht="15">
      <c r="A185" s="18"/>
      <c r="B185" s="19"/>
      <c r="C185" s="20"/>
      <c r="D185" s="81" t="s">
        <v>35</v>
      </c>
      <c r="E185" s="22" t="s">
        <v>36</v>
      </c>
      <c r="F185" s="23">
        <v>160</v>
      </c>
      <c r="G185" s="23">
        <v>0.64</v>
      </c>
      <c r="H185" s="23">
        <v>0.64</v>
      </c>
      <c r="I185" s="23">
        <v>14.4</v>
      </c>
      <c r="J185" s="23">
        <v>75.2</v>
      </c>
      <c r="K185" s="64"/>
      <c r="L185" s="60">
        <v>48</v>
      </c>
    </row>
    <row r="186" spans="1:12" ht="15.75" thickBot="1">
      <c r="A186" s="18"/>
      <c r="B186" s="19"/>
      <c r="C186" s="20"/>
      <c r="D186" s="21"/>
      <c r="E186" s="22"/>
      <c r="F186" s="23"/>
      <c r="G186" s="23"/>
      <c r="H186" s="23"/>
      <c r="I186" s="23"/>
      <c r="J186" s="23"/>
      <c r="K186" s="58"/>
      <c r="L186" s="61"/>
    </row>
    <row r="187" spans="1:12" ht="15.75" customHeight="1">
      <c r="A187" s="25"/>
      <c r="B187" s="26"/>
      <c r="C187" s="27"/>
      <c r="D187" s="28" t="s">
        <v>37</v>
      </c>
      <c r="E187" s="29"/>
      <c r="F187" s="30">
        <f>SUM(F181:F186)</f>
        <v>640</v>
      </c>
      <c r="G187" s="30">
        <f>SUM(G181:G186)</f>
        <v>18.740000000000002</v>
      </c>
      <c r="H187" s="30">
        <f>SUM(H181:H186)</f>
        <v>20.000000000000004</v>
      </c>
      <c r="I187" s="30">
        <f>SUM(I181:I186)</f>
        <v>116.16</v>
      </c>
      <c r="J187" s="30">
        <f>SUM(J181:J186)</f>
        <v>834.35</v>
      </c>
      <c r="K187" s="46"/>
      <c r="L187" s="59">
        <f>SUM(L181:L186)</f>
        <v>160</v>
      </c>
    </row>
    <row r="188" spans="1:12" ht="15">
      <c r="A188" s="31">
        <f>A181</f>
        <v>2</v>
      </c>
      <c r="B188" s="32">
        <f>B181</f>
        <v>5</v>
      </c>
      <c r="C188" s="33" t="s">
        <v>38</v>
      </c>
      <c r="D188" s="24" t="s">
        <v>39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41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42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4" t="s">
        <v>43</v>
      </c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4" t="s">
        <v>44</v>
      </c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18"/>
      <c r="B194" s="19"/>
      <c r="C194" s="20"/>
      <c r="D194" s="83" t="s">
        <v>33</v>
      </c>
      <c r="E194" s="22"/>
      <c r="F194" s="23"/>
      <c r="G194" s="23"/>
      <c r="H194" s="23"/>
      <c r="I194" s="23"/>
      <c r="J194" s="23"/>
      <c r="K194" s="45"/>
      <c r="L194" s="23"/>
    </row>
    <row r="195" spans="1:12" ht="15">
      <c r="A195" s="18"/>
      <c r="B195" s="19"/>
      <c r="C195" s="20"/>
      <c r="D195" s="77"/>
      <c r="E195" s="22"/>
      <c r="F195" s="23"/>
      <c r="G195" s="23"/>
      <c r="H195" s="23"/>
      <c r="I195" s="23"/>
      <c r="J195" s="23"/>
      <c r="K195" s="45"/>
      <c r="L195" s="23"/>
    </row>
    <row r="196" spans="1:12" ht="15">
      <c r="A196" s="18"/>
      <c r="B196" s="19"/>
      <c r="C196" s="20"/>
      <c r="D196" s="77"/>
      <c r="E196" s="22"/>
      <c r="F196" s="23"/>
      <c r="G196" s="23"/>
      <c r="H196" s="23"/>
      <c r="I196" s="23"/>
      <c r="J196" s="23"/>
      <c r="K196" s="45"/>
      <c r="L196" s="23"/>
    </row>
    <row r="197" spans="1:12" ht="15">
      <c r="A197" s="25"/>
      <c r="B197" s="26"/>
      <c r="C197" s="27"/>
      <c r="D197" s="85" t="s">
        <v>37</v>
      </c>
      <c r="E197" s="29"/>
      <c r="F197" s="30">
        <f>SUM(F188:F196)</f>
        <v>0</v>
      </c>
      <c r="G197" s="30">
        <f t="shared" ref="G197:J197" si="64">SUM(G188:G196)</f>
        <v>0</v>
      </c>
      <c r="H197" s="30">
        <f t="shared" si="64"/>
        <v>0</v>
      </c>
      <c r="I197" s="30">
        <f t="shared" si="64"/>
        <v>0</v>
      </c>
      <c r="J197" s="30">
        <f t="shared" si="64"/>
        <v>0</v>
      </c>
      <c r="K197" s="46"/>
      <c r="L197" s="30">
        <f t="shared" ref="L197" si="65">SUM(L188:L196)</f>
        <v>0</v>
      </c>
    </row>
    <row r="198" spans="1:12" ht="15">
      <c r="A198" s="34">
        <f>A181</f>
        <v>2</v>
      </c>
      <c r="B198" s="35">
        <f>B181</f>
        <v>5</v>
      </c>
      <c r="C198" s="100" t="s">
        <v>45</v>
      </c>
      <c r="D198" s="101"/>
      <c r="E198" s="36"/>
      <c r="F198" s="37">
        <f>F187+F197</f>
        <v>640</v>
      </c>
      <c r="G198" s="37">
        <f t="shared" ref="G198" si="66">G187+G197</f>
        <v>18.740000000000002</v>
      </c>
      <c r="H198" s="37">
        <f t="shared" ref="H198" si="67">H187+H197</f>
        <v>20.000000000000004</v>
      </c>
      <c r="I198" s="37">
        <f t="shared" ref="I198" si="68">I187+I197</f>
        <v>116.16</v>
      </c>
      <c r="J198" s="37">
        <f t="shared" ref="J198:L198" si="69">J187+J197</f>
        <v>834.35</v>
      </c>
      <c r="K198" s="37"/>
      <c r="L198" s="37">
        <f t="shared" si="69"/>
        <v>160</v>
      </c>
    </row>
    <row r="199" spans="1:12">
      <c r="A199" s="49"/>
      <c r="B199" s="50"/>
      <c r="C199" s="102" t="s">
        <v>63</v>
      </c>
      <c r="D199" s="102"/>
      <c r="E199" s="102"/>
      <c r="F199" s="51">
        <f>(F24+F44+F63+F83+F103+F122+F141+F160+F180+F198)/(IF(F24=0,0,1)+IF(F44=0,0,1)+IF(F63=0,0,1)+IF(F83=0,0,1)+IF(F103=0,0,1)+IF(F122=0,0,1)+IF(F141=0,0,1)+IF(F160=0,0,1)+IF(F180=0,0,1)+IF(F198=0,0,1))</f>
        <v>686.3</v>
      </c>
      <c r="G199" s="51">
        <f>(G24+G44+G63+G83+G103+G122+G141+G160+G180+G198)/(IF(G24=0,0,1)+IF(G44=0,0,1)+IF(G63=0,0,1)+IF(G83=0,0,1)+IF(G103=0,0,1)+IF(G122=0,0,1)+IF(G141=0,0,1)+IF(G160=0,0,1)+IF(G180=0,0,1)+IF(G198=0,0,1))</f>
        <v>24.860000000000003</v>
      </c>
      <c r="H199" s="51">
        <f>(H24+H44+H63+H83+H103+H122+H141+H160+H180+H198)/(IF(H24=0,0,1)+IF(H44=0,0,1)+IF(H63=0,0,1)+IF(H83=0,0,1)+IF(H103=0,0,1)+IF(H122=0,0,1)+IF(H141=0,0,1)+IF(H160=0,0,1)+IF(H180=0,0,1)+IF(H198=0,0,1))</f>
        <v>24.122999999999998</v>
      </c>
      <c r="I199" s="51">
        <f>(I24+I44+I63+I83+I103+I122+I141+I160+I180+I198)/(IF(I24=0,0,1)+IF(I44=0,0,1)+IF(I63=0,0,1)+IF(I83=0,0,1)+IF(I103=0,0,1)+IF(I122=0,0,1)+IF(I141=0,0,1)+IF(I160=0,0,1)+IF(I180=0,0,1)+IF(I198=0,0,1))</f>
        <v>115.468</v>
      </c>
      <c r="J199" s="51">
        <f>(J24+J44+J63+J83+J103+J122+J141+J160+J180+J198)/(IF(J24=0,0,1)+IF(J44=0,0,1)+IF(J63=0,0,1)+IF(J83=0,0,1)+IF(J103=0,0,1)+IF(J122=0,0,1)+IF(J141=0,0,1)+IF(J160=0,0,1)+IF(J180=0,0,1)+IF(J198=0,0,1))</f>
        <v>800.11700000000008</v>
      </c>
      <c r="K199" s="51"/>
      <c r="L199" s="51">
        <f>(L24+L44+L63+L83+L103+L122+L141+L160+L180+L198)/(IF(L24=0,0,1)+IF(L44=0,0,1)+IF(L63=0,0,1)+IF(L83=0,0,1)+IF(L103=0,0,1)+IF(L122=0,0,1)+IF(L141=0,0,1)+IF(L160=0,0,1)+IF(L180=0,0,1)+IF(L198=0,0,1))</f>
        <v>160</v>
      </c>
    </row>
  </sheetData>
  <mergeCells count="14">
    <mergeCell ref="C160:D160"/>
    <mergeCell ref="C180:D180"/>
    <mergeCell ref="C198:D198"/>
    <mergeCell ref="C199:E199"/>
    <mergeCell ref="C63:D63"/>
    <mergeCell ref="C83:D83"/>
    <mergeCell ref="C103:D103"/>
    <mergeCell ref="C122:D122"/>
    <mergeCell ref="C141:D141"/>
    <mergeCell ref="C1:E1"/>
    <mergeCell ref="H1:K1"/>
    <mergeCell ref="H2:K2"/>
    <mergeCell ref="C24:D24"/>
    <mergeCell ref="C44:D44"/>
  </mergeCells>
  <pageMargins left="0.70866141732283505" right="0.70866141732283505" top="0.74803149606299202" bottom="0.74803149606299202" header="0.31496062992126" footer="0.31496062992126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2023-11-24T10:06:47Z</cp:lastPrinted>
  <dcterms:created xsi:type="dcterms:W3CDTF">2022-05-16T14:23:00Z</dcterms:created>
  <dcterms:modified xsi:type="dcterms:W3CDTF">2023-12-15T14:35:00Z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F0CE9E062CF546578E48740DD6CA0F83_12</vt:lpwstr>
  </property>
  <property fmtid="{D5CDD505-2E9C-101B-9397-08002B2CF9AE}" pid="3" name="KSOProductBuildVer">
    <vt:lpwstr>1049-12.2.0.13215</vt:lpwstr>
  </property>
</Properties>
</file>